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приказ'!$4:$6</definedName>
    <definedName name="_xlnm.Print_Area" localSheetId="0">'приложение - в приказ'!$A$1:$L$37</definedName>
  </definedNames>
  <calcPr fullCalcOnLoad="1"/>
</workbook>
</file>

<file path=xl/sharedStrings.xml><?xml version="1.0" encoding="utf-8"?>
<sst xmlns="http://schemas.openxmlformats.org/spreadsheetml/2006/main" count="130" uniqueCount="67">
  <si>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</si>
  <si>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</si>
  <si>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</si>
  <si>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</si>
  <si>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</si>
  <si>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</si>
  <si>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Всего</t>
  </si>
  <si>
    <t>1.1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</si>
  <si>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</si>
  <si>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</si>
  <si>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</si>
  <si>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</si>
  <si>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</si>
  <si>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</si>
  <si>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</si>
  <si>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</si>
  <si>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</si>
  <si>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</si>
  <si>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</si>
  <si>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</si>
  <si>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</si>
  <si>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</si>
  <si>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</si>
  <si>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</si>
  <si>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</si>
  <si>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</si>
  <si>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 xml:space="preserve">  Бюджет МО "город Ульяновск"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</si>
  <si>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</si>
  <si>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</si>
  <si>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</si>
  <si>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</si>
  <si>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Итого по основному мероприятию ВЦП</t>
  </si>
  <si>
    <t>4. "Обеспечение реализации мероприятий государственных программ Ульяновской области"</t>
  </si>
  <si>
    <t>Обеспечение деятельности(оказание услуг) муниципальных организаций дополнительного образования в рамках персонифицированного финансирования дополнительного образования детей</t>
  </si>
  <si>
    <t>2023 год</t>
  </si>
  <si>
    <t>Обеспечение деятельности(оказание услуг) муниципальных организаций дополнительного образования детей</t>
  </si>
  <si>
    <t>3. "Обеспечение отдыха и оздоровления детей в каникулярное время"</t>
  </si>
  <si>
    <t>2024 год</t>
  </si>
  <si>
    <t>2025 год</t>
  </si>
  <si>
    <t>2023-2025 гг.</t>
  </si>
  <si>
    <t>1.5</t>
  </si>
  <si>
    <t>1.6</t>
  </si>
  <si>
    <t>1.7</t>
  </si>
  <si>
    <t>4.9</t>
  </si>
  <si>
    <t>4.11</t>
  </si>
  <si>
    <t>4.12</t>
  </si>
  <si>
    <t xml:space="preserve">                                                                                                                                                       Приложение № 1 к Программе</t>
  </si>
  <si>
    <r>
      <t xml:space="preserve">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Тыс.руб.</t>
    </r>
  </si>
  <si>
    <t>1."Обеспечение условий для предоставления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</si>
  <si>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>Обеспечение деятельности прочих муниципальных организаций и учреждений (МБОУ Центр психолого-медико-социального сопровождения "Росток")</t>
  </si>
  <si>
    <t>Предоставление грантов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</si>
  <si>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2. "Обеспечение функций органов местного самоуправления в сфере координации образования"</t>
  </si>
  <si>
    <t xml:space="preserve"> Обеспечение деятельности работников Управления образования, не являющихся муниципальными служащими</t>
  </si>
  <si>
    <t xml:space="preserve">Обеспечение деятельности муниципальных служащих Управления образования администрации города Ульяновска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</si>
  <si>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</si>
  <si>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</si>
  <si>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 xml:space="preserve">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</si>
  <si>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 xml:space="preserve">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</si>
  <si>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>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</si>
  <si>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 xml:space="preserve">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</si>
  <si>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>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</si>
  <si>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 xml:space="preserve">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</si>
  <si>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Обеспечение расходных обязательств, связанных с предоставлением субвенций на обеспечение деятельности работников Управления образования</t>
  </si>
  <si>
    <t>Обеспечение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</si>
  <si>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 Обеспечение отдыха детей, обучающихся в общеобразовательных оранизациях, в том чилсе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организованными образовательными организациями, осуществляющими организацию отдыха и оздоровления обучающихся в каникулярное время(с дневным пребыванием), детских лагерях труда и отдыха </t>
  </si>
  <si>
    <t xml:space="preserve">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</si>
  <si>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 xml:space="preserve">Проведение мероприятий для открытия оздоровительных лагерей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</si>
</sst>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78" zoomScaleNormal="60" zoomScaleSheetLayoutView="78" zoomScalePageLayoutView="0" workbookViewId="0" topLeftCell="A1">
      <selection activeCell="I13" sqref="I13"/>
    </sheetView>
  </sheetViews>
  <sheetFormatPr defaultColWidth="9.140625" defaultRowHeight="15"/>
  <cols>
    <col min="1" max="1" width="9.140625" style="1" customWidth="1"/>
    <col min="2" max="2" width="45.28125" style="2" customWidth="1"/>
    <col min="3" max="3" width="13.2812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10" width="15.57421875" style="1" customWidth="1"/>
    <col min="11" max="11" width="14.57421875" style="1" customWidth="1"/>
    <col min="12" max="12" width="17.421875" style="1" customWidth="1"/>
    <col min="13" max="13" width="27.00390625" style="1" customWidth="1"/>
    <col min="14" max="14" width="15.00390625" style="1" customWidth="1"/>
    <col min="15" max="16384" width="9.140625" style="1" customWidth="1"/>
  </cols>
  <sheetData>
    <row r="1" spans="1:12" ht="15.75">
      <c r="A1" s="57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ht="53.25" customHeigh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18.75">
      <c r="B3" s="46" t="s">
        <v>47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31.5" customHeight="1">
      <c r="A4" s="52" t="s">
        <v>5</v>
      </c>
      <c r="B4" s="73" t="s">
        <v>1</v>
      </c>
      <c r="C4" s="49" t="s">
        <v>2</v>
      </c>
      <c r="D4" s="49" t="s">
        <v>3</v>
      </c>
      <c r="E4" s="18"/>
      <c r="F4" s="18"/>
      <c r="G4" s="18"/>
      <c r="H4" s="58"/>
      <c r="I4" s="58"/>
      <c r="J4" s="58"/>
      <c r="K4" s="59"/>
      <c r="L4" s="49" t="s">
        <v>4</v>
      </c>
    </row>
    <row r="5" spans="1:12" ht="37.5" customHeight="1">
      <c r="A5" s="53"/>
      <c r="B5" s="74"/>
      <c r="C5" s="50"/>
      <c r="D5" s="50"/>
      <c r="E5" s="18"/>
      <c r="F5" s="18"/>
      <c r="G5" s="18"/>
      <c r="H5" s="19" t="s">
        <v>34</v>
      </c>
      <c r="I5" s="19" t="s">
        <v>37</v>
      </c>
      <c r="J5" s="19" t="s">
        <v>38</v>
      </c>
      <c r="K5" s="47" t="s">
        <v>6</v>
      </c>
      <c r="L5" s="50"/>
    </row>
    <row r="6" spans="2:12" ht="11.25" customHeight="1" hidden="1">
      <c r="B6" s="75"/>
      <c r="C6" s="51"/>
      <c r="D6" s="51"/>
      <c r="E6" s="18"/>
      <c r="F6" s="18"/>
      <c r="G6" s="18"/>
      <c r="H6" s="20"/>
      <c r="I6" s="20"/>
      <c r="J6" s="20"/>
      <c r="K6" s="48"/>
      <c r="L6" s="51"/>
    </row>
    <row r="7" spans="1:12" ht="35.25" customHeight="1">
      <c r="A7" s="54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3" ht="54.75" customHeight="1">
      <c r="A8" s="11" t="s">
        <v>7</v>
      </c>
      <c r="B8" s="21" t="s">
        <v>8</v>
      </c>
      <c r="C8" s="33" t="s">
        <v>39</v>
      </c>
      <c r="D8" s="22" t="s">
        <v>29</v>
      </c>
      <c r="E8" s="23"/>
      <c r="F8" s="23"/>
      <c r="G8" s="23"/>
      <c r="H8" s="24">
        <v>1278316.8</v>
      </c>
      <c r="I8" s="24">
        <v>1316112.1</v>
      </c>
      <c r="J8" s="24">
        <v>1355416.4</v>
      </c>
      <c r="K8" s="25">
        <f aca="true" t="shared" si="0" ref="K8:K14">H8+I8+J8</f>
        <v>3949845.3000000003</v>
      </c>
      <c r="L8" s="26" t="s">
        <v>28</v>
      </c>
      <c r="M8" s="13"/>
    </row>
    <row r="9" spans="1:13" ht="55.5" customHeight="1">
      <c r="A9" s="11" t="s">
        <v>9</v>
      </c>
      <c r="B9" s="21" t="s">
        <v>10</v>
      </c>
      <c r="C9" s="33" t="s">
        <v>39</v>
      </c>
      <c r="D9" s="22" t="s">
        <v>26</v>
      </c>
      <c r="E9" s="23"/>
      <c r="F9" s="23"/>
      <c r="G9" s="23"/>
      <c r="H9" s="24">
        <v>951332.5</v>
      </c>
      <c r="I9" s="24">
        <v>984719.1</v>
      </c>
      <c r="J9" s="24">
        <v>1016968.3</v>
      </c>
      <c r="K9" s="25">
        <f t="shared" si="0"/>
        <v>2953019.9000000004</v>
      </c>
      <c r="L9" s="26" t="s">
        <v>28</v>
      </c>
      <c r="M9" s="14"/>
    </row>
    <row r="10" spans="1:14" ht="55.5" customHeight="1">
      <c r="A10" s="11" t="s">
        <v>11</v>
      </c>
      <c r="B10" s="21" t="s">
        <v>35</v>
      </c>
      <c r="C10" s="33" t="s">
        <v>39</v>
      </c>
      <c r="D10" s="22" t="s">
        <v>26</v>
      </c>
      <c r="E10" s="23"/>
      <c r="F10" s="23"/>
      <c r="G10" s="23"/>
      <c r="H10" s="24">
        <v>245419.5</v>
      </c>
      <c r="I10" s="24">
        <v>250946.9</v>
      </c>
      <c r="J10" s="24">
        <v>254159.2</v>
      </c>
      <c r="K10" s="25">
        <f t="shared" si="0"/>
        <v>750525.6000000001</v>
      </c>
      <c r="L10" s="26" t="s">
        <v>28</v>
      </c>
      <c r="M10" s="13"/>
      <c r="N10" s="12"/>
    </row>
    <row r="11" spans="1:13" ht="64.5" customHeight="1">
      <c r="A11" s="11" t="s">
        <v>12</v>
      </c>
      <c r="B11" s="21" t="s">
        <v>49</v>
      </c>
      <c r="C11" s="33" t="s">
        <v>39</v>
      </c>
      <c r="D11" s="22" t="s">
        <v>26</v>
      </c>
      <c r="E11" s="23"/>
      <c r="F11" s="23"/>
      <c r="G11" s="23"/>
      <c r="H11" s="24">
        <v>13161.9</v>
      </c>
      <c r="I11" s="24">
        <v>13158.6</v>
      </c>
      <c r="J11" s="24">
        <v>13154.6</v>
      </c>
      <c r="K11" s="25">
        <f t="shared" si="0"/>
        <v>39475.1</v>
      </c>
      <c r="L11" s="26" t="s">
        <v>28</v>
      </c>
      <c r="M11" s="13"/>
    </row>
    <row r="12" spans="1:12" ht="48.75" customHeight="1">
      <c r="A12" s="11" t="s">
        <v>40</v>
      </c>
      <c r="B12" s="43" t="s">
        <v>30</v>
      </c>
      <c r="C12" s="33" t="s">
        <v>39</v>
      </c>
      <c r="D12" s="22" t="s">
        <v>26</v>
      </c>
      <c r="E12" s="23"/>
      <c r="F12" s="23"/>
      <c r="G12" s="23"/>
      <c r="H12" s="24">
        <v>203812.4</v>
      </c>
      <c r="I12" s="24">
        <v>204220</v>
      </c>
      <c r="J12" s="24">
        <v>204643.9</v>
      </c>
      <c r="K12" s="24">
        <f t="shared" si="0"/>
        <v>612676.3</v>
      </c>
      <c r="L12" s="44" t="s">
        <v>28</v>
      </c>
    </row>
    <row r="13" spans="1:12" ht="87" customHeight="1">
      <c r="A13" s="11" t="s">
        <v>41</v>
      </c>
      <c r="B13" s="21" t="s">
        <v>33</v>
      </c>
      <c r="C13" s="33" t="s">
        <v>39</v>
      </c>
      <c r="D13" s="22" t="s">
        <v>26</v>
      </c>
      <c r="E13" s="23"/>
      <c r="F13" s="23"/>
      <c r="G13" s="23"/>
      <c r="H13" s="25">
        <v>208560.2</v>
      </c>
      <c r="I13" s="25">
        <v>209018.6</v>
      </c>
      <c r="J13" s="25">
        <v>209509.4</v>
      </c>
      <c r="K13" s="25">
        <f t="shared" si="0"/>
        <v>627088.2000000001</v>
      </c>
      <c r="L13" s="26" t="s">
        <v>28</v>
      </c>
    </row>
    <row r="14" spans="1:12" ht="134.25" customHeight="1">
      <c r="A14" s="11" t="s">
        <v>42</v>
      </c>
      <c r="B14" s="21" t="s">
        <v>50</v>
      </c>
      <c r="C14" s="33" t="s">
        <v>39</v>
      </c>
      <c r="D14" s="22" t="s">
        <v>26</v>
      </c>
      <c r="E14" s="23"/>
      <c r="F14" s="23"/>
      <c r="G14" s="23"/>
      <c r="H14" s="28">
        <v>5300</v>
      </c>
      <c r="I14" s="28">
        <v>5300</v>
      </c>
      <c r="J14" s="28">
        <v>5300</v>
      </c>
      <c r="K14" s="25">
        <f t="shared" si="0"/>
        <v>15900</v>
      </c>
      <c r="L14" s="26" t="s">
        <v>28</v>
      </c>
    </row>
    <row r="15" spans="1:12" ht="25.5" customHeight="1">
      <c r="A15" s="67" t="s">
        <v>31</v>
      </c>
      <c r="B15" s="68"/>
      <c r="C15" s="68"/>
      <c r="D15" s="69"/>
      <c r="E15" s="29"/>
      <c r="F15" s="29"/>
      <c r="G15" s="29"/>
      <c r="H15" s="30">
        <f>H8+H9+H10+H11+H12+H13+H14</f>
        <v>2905903.3</v>
      </c>
      <c r="I15" s="30">
        <f>I8+I9+I10+I11+I12+I13+I14</f>
        <v>2983475.3000000003</v>
      </c>
      <c r="J15" s="30">
        <f>J8+J9+J10+J11+J12+J13+J14</f>
        <v>3059151.8000000003</v>
      </c>
      <c r="K15" s="30">
        <f>K8+K9+K10+K11+K12+K13+K14</f>
        <v>8948530.4</v>
      </c>
      <c r="L15" s="31"/>
    </row>
    <row r="16" spans="1:12" ht="43.5" customHeight="1">
      <c r="A16" s="64" t="s">
        <v>51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</row>
    <row r="17" spans="1:12" ht="67.5" customHeight="1">
      <c r="A17" s="11" t="s">
        <v>13</v>
      </c>
      <c r="B17" s="27" t="s">
        <v>53</v>
      </c>
      <c r="C17" s="33" t="s">
        <v>39</v>
      </c>
      <c r="D17" s="22" t="s">
        <v>26</v>
      </c>
      <c r="E17" s="23"/>
      <c r="F17" s="23"/>
      <c r="G17" s="23"/>
      <c r="H17" s="24">
        <v>34736.6</v>
      </c>
      <c r="I17" s="24">
        <v>34713.6</v>
      </c>
      <c r="J17" s="24">
        <v>34616.6</v>
      </c>
      <c r="K17" s="25">
        <f>H17+I17+J17</f>
        <v>104066.79999999999</v>
      </c>
      <c r="L17" s="32" t="s">
        <v>0</v>
      </c>
    </row>
    <row r="18" spans="1:12" ht="54" customHeight="1">
      <c r="A18" s="11" t="s">
        <v>14</v>
      </c>
      <c r="B18" s="27" t="s">
        <v>52</v>
      </c>
      <c r="C18" s="33" t="s">
        <v>39</v>
      </c>
      <c r="D18" s="22" t="s">
        <v>26</v>
      </c>
      <c r="E18" s="23"/>
      <c r="F18" s="23"/>
      <c r="G18" s="23"/>
      <c r="H18" s="25">
        <v>44229.8</v>
      </c>
      <c r="I18" s="25">
        <v>43128.3</v>
      </c>
      <c r="J18" s="25">
        <v>43123.2</v>
      </c>
      <c r="K18" s="25">
        <f>H18+I18+J18</f>
        <v>130481.3</v>
      </c>
      <c r="L18" s="32" t="s">
        <v>0</v>
      </c>
    </row>
    <row r="19" spans="1:12" ht="25.5" customHeight="1">
      <c r="A19" s="67" t="s">
        <v>31</v>
      </c>
      <c r="B19" s="68"/>
      <c r="C19" s="68"/>
      <c r="D19" s="69"/>
      <c r="E19" s="29"/>
      <c r="F19" s="29"/>
      <c r="G19" s="29"/>
      <c r="H19" s="30">
        <f>H17+H18</f>
        <v>78966.4</v>
      </c>
      <c r="I19" s="30">
        <f>I17+I18</f>
        <v>77841.9</v>
      </c>
      <c r="J19" s="30">
        <f>J17+J18</f>
        <v>77739.79999999999</v>
      </c>
      <c r="K19" s="30">
        <f>K17+K18</f>
        <v>234548.09999999998</v>
      </c>
      <c r="L19" s="31"/>
    </row>
    <row r="20" spans="1:12" ht="25.5" customHeight="1">
      <c r="A20" s="70" t="s">
        <v>36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</row>
    <row r="21" spans="1:12" ht="44.25" customHeight="1">
      <c r="A21" s="11" t="s">
        <v>15</v>
      </c>
      <c r="B21" s="27" t="s">
        <v>66</v>
      </c>
      <c r="C21" s="33" t="s">
        <v>39</v>
      </c>
      <c r="D21" s="22" t="s">
        <v>26</v>
      </c>
      <c r="E21" s="23"/>
      <c r="F21" s="23"/>
      <c r="G21" s="23"/>
      <c r="H21" s="41">
        <v>10647.9</v>
      </c>
      <c r="I21" s="41">
        <v>10647.9</v>
      </c>
      <c r="J21" s="41">
        <v>5000</v>
      </c>
      <c r="K21" s="25">
        <f>H21+I21+J21</f>
        <v>26295.8</v>
      </c>
      <c r="L21" s="26" t="s">
        <v>28</v>
      </c>
    </row>
    <row r="22" spans="1:12" ht="25.5" customHeight="1">
      <c r="A22" s="67" t="s">
        <v>31</v>
      </c>
      <c r="B22" s="68"/>
      <c r="C22" s="68"/>
      <c r="D22" s="69"/>
      <c r="E22" s="29"/>
      <c r="F22" s="29"/>
      <c r="G22" s="29"/>
      <c r="H22" s="29">
        <f>H21</f>
        <v>10647.9</v>
      </c>
      <c r="I22" s="29">
        <f>I21</f>
        <v>10647.9</v>
      </c>
      <c r="J22" s="29">
        <f>J21</f>
        <v>5000</v>
      </c>
      <c r="K22" s="45">
        <f>H22+I22+J22</f>
        <v>26295.8</v>
      </c>
      <c r="L22" s="31"/>
    </row>
    <row r="23" spans="1:12" ht="33" customHeight="1">
      <c r="A23" s="61" t="s">
        <v>32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</row>
    <row r="24" spans="1:12" ht="93.75" customHeight="1">
      <c r="A24" s="11" t="s">
        <v>17</v>
      </c>
      <c r="B24" s="21" t="s">
        <v>54</v>
      </c>
      <c r="C24" s="33" t="s">
        <v>39</v>
      </c>
      <c r="D24" s="22" t="s">
        <v>26</v>
      </c>
      <c r="E24" s="23"/>
      <c r="F24" s="23"/>
      <c r="G24" s="23"/>
      <c r="H24" s="25"/>
      <c r="I24" s="25"/>
      <c r="J24" s="25"/>
      <c r="K24" s="25">
        <f aca="true" t="shared" si="1" ref="K24:K30">H24+I24+J24</f>
        <v>0</v>
      </c>
      <c r="L24" s="26" t="s">
        <v>28</v>
      </c>
    </row>
    <row r="25" spans="1:12" ht="133.5" customHeight="1">
      <c r="A25" s="11" t="s">
        <v>18</v>
      </c>
      <c r="B25" s="21" t="s">
        <v>55</v>
      </c>
      <c r="C25" s="33" t="s">
        <v>39</v>
      </c>
      <c r="D25" s="22" t="s">
        <v>26</v>
      </c>
      <c r="E25" s="23"/>
      <c r="F25" s="23"/>
      <c r="G25" s="23"/>
      <c r="H25" s="25"/>
      <c r="I25" s="25"/>
      <c r="J25" s="25"/>
      <c r="K25" s="25">
        <f t="shared" si="1"/>
        <v>0</v>
      </c>
      <c r="L25" s="26" t="s">
        <v>28</v>
      </c>
    </row>
    <row r="26" spans="1:12" ht="183" customHeight="1">
      <c r="A26" s="11" t="s">
        <v>19</v>
      </c>
      <c r="B26" s="21" t="s">
        <v>56</v>
      </c>
      <c r="C26" s="33" t="s">
        <v>39</v>
      </c>
      <c r="D26" s="22" t="s">
        <v>26</v>
      </c>
      <c r="E26" s="23"/>
      <c r="F26" s="23"/>
      <c r="G26" s="23"/>
      <c r="H26" s="25"/>
      <c r="I26" s="25"/>
      <c r="J26" s="25"/>
      <c r="K26" s="25">
        <f t="shared" si="1"/>
        <v>0</v>
      </c>
      <c r="L26" s="26" t="s">
        <v>28</v>
      </c>
    </row>
    <row r="27" spans="1:12" ht="180" customHeight="1">
      <c r="A27" s="11" t="s">
        <v>20</v>
      </c>
      <c r="B27" s="21" t="s">
        <v>57</v>
      </c>
      <c r="C27" s="33" t="s">
        <v>39</v>
      </c>
      <c r="D27" s="22" t="s">
        <v>26</v>
      </c>
      <c r="E27" s="23"/>
      <c r="F27" s="23"/>
      <c r="G27" s="23"/>
      <c r="H27" s="25"/>
      <c r="I27" s="25"/>
      <c r="J27" s="25"/>
      <c r="K27" s="25">
        <f t="shared" si="1"/>
        <v>0</v>
      </c>
      <c r="L27" s="26" t="s">
        <v>28</v>
      </c>
    </row>
    <row r="28" spans="1:12" ht="151.5" customHeight="1">
      <c r="A28" s="11" t="s">
        <v>21</v>
      </c>
      <c r="B28" s="21" t="s">
        <v>58</v>
      </c>
      <c r="C28" s="33" t="s">
        <v>39</v>
      </c>
      <c r="D28" s="22" t="s">
        <v>26</v>
      </c>
      <c r="E28" s="23"/>
      <c r="F28" s="23"/>
      <c r="G28" s="23"/>
      <c r="H28" s="25"/>
      <c r="I28" s="25"/>
      <c r="J28" s="25"/>
      <c r="K28" s="25">
        <f t="shared" si="1"/>
        <v>0</v>
      </c>
      <c r="L28" s="26" t="s">
        <v>28</v>
      </c>
    </row>
    <row r="29" spans="1:12" ht="87.75" customHeight="1">
      <c r="A29" s="11" t="s">
        <v>22</v>
      </c>
      <c r="B29" s="21" t="s">
        <v>59</v>
      </c>
      <c r="C29" s="33" t="s">
        <v>39</v>
      </c>
      <c r="D29" s="22" t="s">
        <v>26</v>
      </c>
      <c r="E29" s="23"/>
      <c r="F29" s="23"/>
      <c r="G29" s="23"/>
      <c r="H29" s="25"/>
      <c r="I29" s="25"/>
      <c r="J29" s="25"/>
      <c r="K29" s="25">
        <f t="shared" si="1"/>
        <v>0</v>
      </c>
      <c r="L29" s="26" t="s">
        <v>28</v>
      </c>
    </row>
    <row r="30" spans="1:12" ht="172.5" customHeight="1">
      <c r="A30" s="11" t="s">
        <v>23</v>
      </c>
      <c r="B30" s="21" t="s">
        <v>60</v>
      </c>
      <c r="C30" s="33" t="s">
        <v>39</v>
      </c>
      <c r="D30" s="22" t="s">
        <v>26</v>
      </c>
      <c r="E30" s="23"/>
      <c r="F30" s="23"/>
      <c r="G30" s="23"/>
      <c r="H30" s="25"/>
      <c r="I30" s="25"/>
      <c r="J30" s="25"/>
      <c r="K30" s="25">
        <f t="shared" si="1"/>
        <v>0</v>
      </c>
      <c r="L30" s="26" t="s">
        <v>28</v>
      </c>
    </row>
    <row r="31" spans="1:12" ht="154.5" customHeight="1">
      <c r="A31" s="11" t="s">
        <v>24</v>
      </c>
      <c r="B31" s="21" t="s">
        <v>61</v>
      </c>
      <c r="C31" s="33" t="s">
        <v>39</v>
      </c>
      <c r="D31" s="22" t="s">
        <v>26</v>
      </c>
      <c r="E31" s="23"/>
      <c r="F31" s="23"/>
      <c r="G31" s="23"/>
      <c r="H31" s="25"/>
      <c r="I31" s="25"/>
      <c r="J31" s="25"/>
      <c r="K31" s="25">
        <f>H31+I31+J31</f>
        <v>0</v>
      </c>
      <c r="L31" s="26" t="s">
        <v>28</v>
      </c>
    </row>
    <row r="32" spans="1:12" ht="69.75" customHeight="1">
      <c r="A32" s="11" t="s">
        <v>43</v>
      </c>
      <c r="B32" s="21" t="s">
        <v>62</v>
      </c>
      <c r="C32" s="33" t="s">
        <v>39</v>
      </c>
      <c r="D32" s="22"/>
      <c r="E32" s="23"/>
      <c r="F32" s="23"/>
      <c r="G32" s="23"/>
      <c r="H32" s="25"/>
      <c r="I32" s="25"/>
      <c r="J32" s="25"/>
      <c r="K32" s="25">
        <f>H32+I32+J32</f>
        <v>0</v>
      </c>
      <c r="L32" s="26" t="s">
        <v>28</v>
      </c>
    </row>
    <row r="33" spans="1:12" ht="75.75" customHeight="1">
      <c r="A33" s="15" t="s">
        <v>25</v>
      </c>
      <c r="B33" s="16" t="s">
        <v>63</v>
      </c>
      <c r="C33" s="33" t="s">
        <v>39</v>
      </c>
      <c r="D33" s="22" t="s">
        <v>26</v>
      </c>
      <c r="E33" s="23"/>
      <c r="F33" s="23"/>
      <c r="G33" s="23"/>
      <c r="H33" s="24"/>
      <c r="I33" s="24"/>
      <c r="J33" s="24"/>
      <c r="K33" s="25">
        <f>H33+I33+J33</f>
        <v>0</v>
      </c>
      <c r="L33" s="26" t="s">
        <v>28</v>
      </c>
    </row>
    <row r="34" spans="1:12" ht="190.5" customHeight="1">
      <c r="A34" s="15" t="s">
        <v>44</v>
      </c>
      <c r="B34" s="21" t="s">
        <v>64</v>
      </c>
      <c r="C34" s="33" t="s">
        <v>39</v>
      </c>
      <c r="D34" s="22" t="s">
        <v>26</v>
      </c>
      <c r="E34" s="23"/>
      <c r="F34" s="23"/>
      <c r="G34" s="23"/>
      <c r="H34" s="25"/>
      <c r="I34" s="25"/>
      <c r="J34" s="25"/>
      <c r="K34" s="25">
        <f>H34+I34+J34</f>
        <v>0</v>
      </c>
      <c r="L34" s="26" t="s">
        <v>28</v>
      </c>
    </row>
    <row r="35" spans="1:12" ht="87.75" customHeight="1">
      <c r="A35" s="17" t="s">
        <v>45</v>
      </c>
      <c r="B35" s="21" t="s">
        <v>65</v>
      </c>
      <c r="C35" s="33" t="s">
        <v>39</v>
      </c>
      <c r="D35" s="22" t="s">
        <v>26</v>
      </c>
      <c r="E35" s="23"/>
      <c r="F35" s="23"/>
      <c r="G35" s="23"/>
      <c r="H35" s="25"/>
      <c r="I35" s="25"/>
      <c r="J35" s="25"/>
      <c r="K35" s="25">
        <f>H35+I35+J35</f>
        <v>0</v>
      </c>
      <c r="L35" s="26" t="s">
        <v>28</v>
      </c>
    </row>
    <row r="36" spans="1:12" ht="36" customHeight="1">
      <c r="A36" s="9"/>
      <c r="B36" s="34" t="s">
        <v>31</v>
      </c>
      <c r="C36" s="35"/>
      <c r="D36" s="36"/>
      <c r="E36" s="29"/>
      <c r="F36" s="29"/>
      <c r="G36" s="29"/>
      <c r="H36" s="37">
        <f>SUM(H24:H35)</f>
        <v>0</v>
      </c>
      <c r="I36" s="37">
        <f>SUM(I24:I35)</f>
        <v>0</v>
      </c>
      <c r="J36" s="37">
        <f>SUM(J24:J35)</f>
        <v>0</v>
      </c>
      <c r="K36" s="37">
        <f>SUM(K24:K35)</f>
        <v>0</v>
      </c>
      <c r="L36" s="38"/>
    </row>
    <row r="37" spans="1:13" s="3" customFormat="1" ht="33" customHeight="1">
      <c r="A37" s="10"/>
      <c r="B37" s="39" t="s">
        <v>16</v>
      </c>
      <c r="C37" s="35"/>
      <c r="D37" s="40"/>
      <c r="E37" s="40" t="e">
        <f>E7+E8+E9+E10+E11+E15+E16+#REF!+E28</f>
        <v>#REF!</v>
      </c>
      <c r="F37" s="40" t="e">
        <f>F7+F8+F9+F10+F11+F15+F16+#REF!+F28</f>
        <v>#REF!</v>
      </c>
      <c r="G37" s="40" t="e">
        <f>G7+G8+G9+G10+G11+G15+G16+#REF!+G28</f>
        <v>#REF!</v>
      </c>
      <c r="H37" s="42">
        <f>H15+H19+H22+H36</f>
        <v>2995517.5999999996</v>
      </c>
      <c r="I37" s="42">
        <f>I15+I19+I22+I36</f>
        <v>3071965.1</v>
      </c>
      <c r="J37" s="42">
        <f>J15+J19+J22+J36</f>
        <v>3141891.6</v>
      </c>
      <c r="K37" s="42">
        <f>K15+K19+K22+K36</f>
        <v>9209374.3</v>
      </c>
      <c r="L37" s="40"/>
      <c r="M37" s="4"/>
    </row>
    <row r="40" spans="2:12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ht="15.75">
      <c r="B41" s="6"/>
      <c r="C41" s="6"/>
      <c r="D41" s="7"/>
      <c r="E41" s="8"/>
      <c r="F41" s="8"/>
      <c r="G41" s="8"/>
      <c r="H41" s="8"/>
      <c r="I41" s="8"/>
      <c r="J41" s="8"/>
      <c r="K41" s="8"/>
      <c r="L41" s="8"/>
    </row>
  </sheetData>
  <sheetProtection/>
  <mergeCells count="17">
    <mergeCell ref="A1:L1"/>
    <mergeCell ref="A2:L2"/>
    <mergeCell ref="A23:L23"/>
    <mergeCell ref="H4:K4"/>
    <mergeCell ref="A16:L16"/>
    <mergeCell ref="A19:D19"/>
    <mergeCell ref="A20:L20"/>
    <mergeCell ref="A22:D22"/>
    <mergeCell ref="B4:B6"/>
    <mergeCell ref="A15:D15"/>
    <mergeCell ref="B3:L3"/>
    <mergeCell ref="K5:K6"/>
    <mergeCell ref="L4:L6"/>
    <mergeCell ref="A4:A5"/>
    <mergeCell ref="D4:D6"/>
    <mergeCell ref="A7:L7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2022-09-12T11:35:08Z</cp:lastPrinted>
  <dcterms:created xsi:type="dcterms:W3CDTF">2010-12-16T06:19:48Z</dcterms:created>
  <dcterms:modified xsi:type="dcterms:W3CDTF">2022-09-15T10:40:55Z</dcterms:modified>
  <cp:category/>
  <cp:version/>
  <cp:contentType/>
  <cp:contentStatus/>
</cp:coreProperties>
</file>