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F299" i="3" l="1"/>
  <c r="F162" i="3"/>
  <c r="N28" i="1"/>
  <c r="D25" i="3" s="1"/>
  <c r="F198" i="3" l="1"/>
  <c r="F178" i="3"/>
  <c r="F174" i="3"/>
  <c r="F208" i="3"/>
  <c r="F210" i="3"/>
  <c r="F212" i="3"/>
  <c r="F214" i="3"/>
  <c r="F223" i="3"/>
  <c r="F260" i="3"/>
  <c r="K423" i="1" l="1"/>
  <c r="J423" i="1"/>
  <c r="I423" i="1"/>
  <c r="H423" i="1"/>
  <c r="G423" i="1"/>
  <c r="F423" i="1"/>
  <c r="E423" i="1"/>
  <c r="D423" i="1"/>
  <c r="C423" i="1"/>
  <c r="L422" i="1"/>
  <c r="L421" i="1"/>
  <c r="L420" i="1"/>
  <c r="L418" i="1"/>
  <c r="L416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8" i="1"/>
  <c r="L396" i="1"/>
  <c r="L393" i="1"/>
  <c r="L391" i="1"/>
  <c r="L390" i="1"/>
  <c r="L389" i="1"/>
  <c r="L388" i="1"/>
  <c r="L387" i="1"/>
  <c r="L385" i="1"/>
  <c r="L384" i="1"/>
  <c r="L383" i="1"/>
  <c r="L382" i="1"/>
  <c r="L381" i="1"/>
  <c r="L380" i="1"/>
  <c r="L378" i="1"/>
  <c r="L377" i="1"/>
  <c r="L376" i="1"/>
  <c r="L374" i="1"/>
  <c r="L373" i="1"/>
  <c r="L372" i="1"/>
  <c r="L371" i="1"/>
  <c r="L370" i="1"/>
  <c r="L369" i="1"/>
  <c r="L368" i="1"/>
  <c r="L367" i="1"/>
  <c r="L365" i="1"/>
  <c r="L363" i="1"/>
  <c r="L361" i="1"/>
  <c r="L360" i="1"/>
  <c r="L358" i="1"/>
  <c r="L356" i="1"/>
  <c r="L355" i="1"/>
  <c r="L354" i="1"/>
  <c r="L352" i="1"/>
  <c r="L350" i="1"/>
  <c r="L348" i="1"/>
  <c r="L346" i="1"/>
  <c r="L345" i="1"/>
  <c r="L344" i="1"/>
  <c r="L343" i="1"/>
  <c r="L342" i="1"/>
  <c r="L341" i="1"/>
  <c r="L340" i="1"/>
  <c r="L338" i="1"/>
  <c r="L336" i="1"/>
  <c r="L334" i="1"/>
  <c r="L333" i="1"/>
  <c r="L332" i="1"/>
  <c r="L331" i="1"/>
  <c r="L330" i="1"/>
  <c r="L329" i="1"/>
  <c r="L328" i="1"/>
  <c r="L327" i="1"/>
  <c r="L325" i="1"/>
  <c r="L323" i="1"/>
  <c r="L322" i="1"/>
  <c r="L321" i="1"/>
  <c r="L320" i="1"/>
  <c r="L319" i="1"/>
  <c r="L318" i="1"/>
  <c r="L316" i="1"/>
  <c r="L314" i="1"/>
  <c r="L312" i="1"/>
  <c r="L310" i="1"/>
  <c r="L309" i="1"/>
  <c r="L308" i="1"/>
  <c r="L307" i="1"/>
  <c r="L306" i="1"/>
  <c r="L305" i="1"/>
  <c r="L304" i="1"/>
  <c r="L303" i="1"/>
  <c r="L302" i="1"/>
  <c r="L301" i="1"/>
  <c r="L300" i="1"/>
  <c r="L297" i="1"/>
  <c r="L294" i="1"/>
  <c r="L292" i="1"/>
  <c r="L291" i="1"/>
  <c r="L290" i="1"/>
  <c r="L289" i="1"/>
  <c r="L288" i="1"/>
  <c r="K286" i="1"/>
  <c r="J286" i="1"/>
  <c r="I286" i="1"/>
  <c r="H286" i="1"/>
  <c r="G286" i="1"/>
  <c r="F286" i="1"/>
  <c r="E286" i="1"/>
  <c r="D286" i="1"/>
  <c r="C286" i="1"/>
  <c r="L285" i="1"/>
  <c r="L284" i="1"/>
  <c r="L283" i="1"/>
  <c r="L281" i="1"/>
  <c r="L279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1" i="1"/>
  <c r="L259" i="1"/>
  <c r="L256" i="1"/>
  <c r="L254" i="1"/>
  <c r="L253" i="1"/>
  <c r="L252" i="1"/>
  <c r="L251" i="1"/>
  <c r="L250" i="1"/>
  <c r="L248" i="1"/>
  <c r="L247" i="1"/>
  <c r="L246" i="1"/>
  <c r="L245" i="1"/>
  <c r="L244" i="1"/>
  <c r="L243" i="1"/>
  <c r="L241" i="1"/>
  <c r="L240" i="1"/>
  <c r="L239" i="1"/>
  <c r="L237" i="1"/>
  <c r="L236" i="1"/>
  <c r="L235" i="1"/>
  <c r="L234" i="1"/>
  <c r="L233" i="1"/>
  <c r="L232" i="1"/>
  <c r="L231" i="1"/>
  <c r="L230" i="1"/>
  <c r="L228" i="1"/>
  <c r="L226" i="1"/>
  <c r="L224" i="1"/>
  <c r="L223" i="1"/>
  <c r="L221" i="1"/>
  <c r="L219" i="1"/>
  <c r="L218" i="1"/>
  <c r="L217" i="1"/>
  <c r="L215" i="1"/>
  <c r="L213" i="1"/>
  <c r="L211" i="1"/>
  <c r="L209" i="1"/>
  <c r="L208" i="1"/>
  <c r="L207" i="1"/>
  <c r="L206" i="1"/>
  <c r="L205" i="1"/>
  <c r="L204" i="1"/>
  <c r="L203" i="1"/>
  <c r="L201" i="1"/>
  <c r="L199" i="1"/>
  <c r="L197" i="1"/>
  <c r="L196" i="1"/>
  <c r="L195" i="1"/>
  <c r="L194" i="1"/>
  <c r="L193" i="1"/>
  <c r="L192" i="1"/>
  <c r="L191" i="1"/>
  <c r="L190" i="1"/>
  <c r="L188" i="1"/>
  <c r="L186" i="1"/>
  <c r="L185" i="1"/>
  <c r="L184" i="1"/>
  <c r="L183" i="1"/>
  <c r="L182" i="1"/>
  <c r="L181" i="1"/>
  <c r="L179" i="1"/>
  <c r="L177" i="1"/>
  <c r="L175" i="1"/>
  <c r="L173" i="1"/>
  <c r="L172" i="1"/>
  <c r="L171" i="1"/>
  <c r="L170" i="1"/>
  <c r="L169" i="1"/>
  <c r="L168" i="1"/>
  <c r="L167" i="1"/>
  <c r="L166" i="1"/>
  <c r="L165" i="1"/>
  <c r="L164" i="1"/>
  <c r="L163" i="1"/>
  <c r="L160" i="1"/>
  <c r="L157" i="1"/>
  <c r="L155" i="1"/>
  <c r="L154" i="1"/>
  <c r="L153" i="1"/>
  <c r="L152" i="1"/>
  <c r="L151" i="1"/>
  <c r="L423" i="1" l="1"/>
  <c r="L286" i="1"/>
  <c r="N17" i="1"/>
  <c r="N42" i="1"/>
  <c r="N44" i="1"/>
  <c r="N91" i="1"/>
  <c r="N135" i="1"/>
  <c r="D132" i="3" l="1"/>
  <c r="D122" i="3"/>
  <c r="C122" i="3"/>
  <c r="D88" i="3" l="1"/>
  <c r="D85" i="3"/>
  <c r="C85" i="3"/>
  <c r="D76" i="3"/>
  <c r="C76" i="3"/>
  <c r="D74" i="3"/>
  <c r="C74" i="3"/>
  <c r="D72" i="3"/>
  <c r="C72" i="3"/>
  <c r="D60" i="3"/>
  <c r="C60" i="3"/>
  <c r="D41" i="3"/>
  <c r="D40" i="3"/>
  <c r="C40" i="3"/>
  <c r="D39" i="3"/>
  <c r="D38" i="3"/>
  <c r="C38" i="3"/>
  <c r="O28" i="1"/>
  <c r="E25" i="3" s="1"/>
  <c r="E22" i="3"/>
  <c r="D22" i="3"/>
  <c r="C22" i="3"/>
  <c r="E19" i="3"/>
  <c r="D19" i="3"/>
  <c r="C19" i="3"/>
  <c r="D14" i="3"/>
  <c r="F25" i="3" l="1"/>
  <c r="O148" i="1"/>
  <c r="N148" i="1"/>
  <c r="D145" i="3" s="1"/>
  <c r="M148" i="1"/>
  <c r="C145" i="3" s="1"/>
  <c r="O147" i="1"/>
  <c r="N147" i="1"/>
  <c r="D144" i="3" s="1"/>
  <c r="M147" i="1"/>
  <c r="C144" i="3" s="1"/>
  <c r="O146" i="1"/>
  <c r="N146" i="1"/>
  <c r="D143" i="3" s="1"/>
  <c r="M146" i="1"/>
  <c r="C143" i="3" s="1"/>
  <c r="O144" i="1"/>
  <c r="E141" i="3" s="1"/>
  <c r="N144" i="1"/>
  <c r="D141" i="3" s="1"/>
  <c r="M144" i="1"/>
  <c r="C141" i="3" s="1"/>
  <c r="O142" i="1"/>
  <c r="N142" i="1"/>
  <c r="D139" i="3" s="1"/>
  <c r="M142" i="1"/>
  <c r="C139" i="3" s="1"/>
  <c r="O140" i="1"/>
  <c r="N140" i="1"/>
  <c r="D137" i="3" s="1"/>
  <c r="M140" i="1"/>
  <c r="C137" i="3" s="1"/>
  <c r="O139" i="1"/>
  <c r="N139" i="1"/>
  <c r="D136" i="3" s="1"/>
  <c r="M139" i="1"/>
  <c r="C136" i="3" s="1"/>
  <c r="O138" i="1"/>
  <c r="N138" i="1"/>
  <c r="D135" i="3" s="1"/>
  <c r="M138" i="1"/>
  <c r="C135" i="3" s="1"/>
  <c r="O137" i="1"/>
  <c r="N137" i="1"/>
  <c r="D134" i="3" s="1"/>
  <c r="M137" i="1"/>
  <c r="C134" i="3" s="1"/>
  <c r="O136" i="1"/>
  <c r="N136" i="1"/>
  <c r="D133" i="3" s="1"/>
  <c r="M136" i="1"/>
  <c r="C133" i="3" s="1"/>
  <c r="O135" i="1"/>
  <c r="M135" i="1"/>
  <c r="C132" i="3" s="1"/>
  <c r="F132" i="3" s="1"/>
  <c r="O134" i="1"/>
  <c r="N134" i="1"/>
  <c r="D131" i="3" s="1"/>
  <c r="M134" i="1"/>
  <c r="C131" i="3" s="1"/>
  <c r="O133" i="1"/>
  <c r="N133" i="1"/>
  <c r="D130" i="3" s="1"/>
  <c r="M133" i="1"/>
  <c r="C130" i="3" s="1"/>
  <c r="F130" i="3" s="1"/>
  <c r="O132" i="1"/>
  <c r="N132" i="1"/>
  <c r="D129" i="3" s="1"/>
  <c r="M132" i="1"/>
  <c r="C129" i="3" s="1"/>
  <c r="O131" i="1"/>
  <c r="N131" i="1"/>
  <c r="D128" i="3" s="1"/>
  <c r="M131" i="1"/>
  <c r="C128" i="3" s="1"/>
  <c r="O130" i="1"/>
  <c r="N130" i="1"/>
  <c r="D127" i="3" s="1"/>
  <c r="M130" i="1"/>
  <c r="C127" i="3" s="1"/>
  <c r="O129" i="1"/>
  <c r="N129" i="1"/>
  <c r="D126" i="3" s="1"/>
  <c r="M129" i="1"/>
  <c r="C126" i="3" s="1"/>
  <c r="O128" i="1"/>
  <c r="N128" i="1"/>
  <c r="D125" i="3" s="1"/>
  <c r="M128" i="1"/>
  <c r="C125" i="3" s="1"/>
  <c r="O127" i="1"/>
  <c r="N127" i="1"/>
  <c r="D124" i="3" s="1"/>
  <c r="M127" i="1"/>
  <c r="C124" i="3" s="1"/>
  <c r="O126" i="1"/>
  <c r="N126" i="1"/>
  <c r="D123" i="3" s="1"/>
  <c r="M126" i="1"/>
  <c r="C123" i="3" s="1"/>
  <c r="O124" i="1"/>
  <c r="N124" i="1"/>
  <c r="D121" i="3" s="1"/>
  <c r="M124" i="1"/>
  <c r="C121" i="3" s="1"/>
  <c r="O122" i="1"/>
  <c r="N122" i="1"/>
  <c r="D119" i="3" s="1"/>
  <c r="M122" i="1"/>
  <c r="C119" i="3" s="1"/>
  <c r="O119" i="1"/>
  <c r="N119" i="1"/>
  <c r="D116" i="3" s="1"/>
  <c r="M119" i="1"/>
  <c r="C116" i="3" s="1"/>
  <c r="O117" i="1"/>
  <c r="N117" i="1"/>
  <c r="D114" i="3" s="1"/>
  <c r="M117" i="1"/>
  <c r="C114" i="3" s="1"/>
  <c r="O116" i="1"/>
  <c r="N116" i="1"/>
  <c r="D113" i="3" s="1"/>
  <c r="M116" i="1"/>
  <c r="C113" i="3" s="1"/>
  <c r="O115" i="1"/>
  <c r="N115" i="1"/>
  <c r="D112" i="3" s="1"/>
  <c r="M115" i="1"/>
  <c r="C112" i="3" s="1"/>
  <c r="O114" i="1"/>
  <c r="N114" i="1"/>
  <c r="D111" i="3" s="1"/>
  <c r="M114" i="1"/>
  <c r="C111" i="3" s="1"/>
  <c r="O113" i="1"/>
  <c r="N113" i="1"/>
  <c r="D110" i="3" s="1"/>
  <c r="M113" i="1"/>
  <c r="C110" i="3" s="1"/>
  <c r="O111" i="1"/>
  <c r="N111" i="1"/>
  <c r="D108" i="3" s="1"/>
  <c r="M111" i="1"/>
  <c r="C108" i="3" s="1"/>
  <c r="O110" i="1"/>
  <c r="N110" i="1"/>
  <c r="D107" i="3" s="1"/>
  <c r="M110" i="1"/>
  <c r="C107" i="3" s="1"/>
  <c r="F107" i="3" s="1"/>
  <c r="O109" i="1"/>
  <c r="N109" i="1"/>
  <c r="D106" i="3" s="1"/>
  <c r="M109" i="1"/>
  <c r="C106" i="3" s="1"/>
  <c r="O108" i="1"/>
  <c r="N108" i="1"/>
  <c r="D105" i="3" s="1"/>
  <c r="M108" i="1"/>
  <c r="C105" i="3" s="1"/>
  <c r="O107" i="1"/>
  <c r="N107" i="1"/>
  <c r="D104" i="3" s="1"/>
  <c r="M107" i="1"/>
  <c r="C104" i="3" s="1"/>
  <c r="O106" i="1"/>
  <c r="N106" i="1"/>
  <c r="D103" i="3" s="1"/>
  <c r="M106" i="1"/>
  <c r="C103" i="3" s="1"/>
  <c r="O104" i="1"/>
  <c r="N104" i="1"/>
  <c r="D101" i="3" s="1"/>
  <c r="M104" i="1"/>
  <c r="C101" i="3" s="1"/>
  <c r="O103" i="1"/>
  <c r="E100" i="3" s="1"/>
  <c r="N103" i="1"/>
  <c r="D100" i="3" s="1"/>
  <c r="M103" i="1"/>
  <c r="C100" i="3" s="1"/>
  <c r="O102" i="1"/>
  <c r="N102" i="1"/>
  <c r="D99" i="3" s="1"/>
  <c r="M102" i="1"/>
  <c r="C99" i="3" s="1"/>
  <c r="F99" i="3" s="1"/>
  <c r="O100" i="1"/>
  <c r="N100" i="1"/>
  <c r="D97" i="3" s="1"/>
  <c r="M100" i="1"/>
  <c r="C97" i="3" s="1"/>
  <c r="F97" i="3" s="1"/>
  <c r="O99" i="1"/>
  <c r="N99" i="1"/>
  <c r="D96" i="3" s="1"/>
  <c r="M99" i="1"/>
  <c r="C96" i="3" s="1"/>
  <c r="O98" i="1"/>
  <c r="N98" i="1"/>
  <c r="D95" i="3" s="1"/>
  <c r="M98" i="1"/>
  <c r="C95" i="3" s="1"/>
  <c r="O97" i="1"/>
  <c r="N97" i="1"/>
  <c r="D94" i="3" s="1"/>
  <c r="M97" i="1"/>
  <c r="C94" i="3" s="1"/>
  <c r="O96" i="1"/>
  <c r="N96" i="1"/>
  <c r="D93" i="3" s="1"/>
  <c r="M96" i="1"/>
  <c r="C93" i="3" s="1"/>
  <c r="O95" i="1"/>
  <c r="N95" i="1"/>
  <c r="D92" i="3" s="1"/>
  <c r="M95" i="1"/>
  <c r="C92" i="3" s="1"/>
  <c r="O94" i="1"/>
  <c r="N94" i="1"/>
  <c r="D91" i="3" s="1"/>
  <c r="M94" i="1"/>
  <c r="C91" i="3" s="1"/>
  <c r="O93" i="1"/>
  <c r="N93" i="1"/>
  <c r="D90" i="3" s="1"/>
  <c r="M93" i="1"/>
  <c r="C90" i="3" s="1"/>
  <c r="O91" i="1"/>
  <c r="E88" i="3" s="1"/>
  <c r="M91" i="1"/>
  <c r="C88" i="3" s="1"/>
  <c r="O89" i="1"/>
  <c r="N89" i="1"/>
  <c r="D86" i="3" s="1"/>
  <c r="M89" i="1"/>
  <c r="C86" i="3" s="1"/>
  <c r="F85" i="3" s="1"/>
  <c r="O87" i="1"/>
  <c r="N87" i="1"/>
  <c r="D84" i="3" s="1"/>
  <c r="M87" i="1"/>
  <c r="C84" i="3" s="1"/>
  <c r="O86" i="1"/>
  <c r="N86" i="1"/>
  <c r="D83" i="3" s="1"/>
  <c r="M86" i="1"/>
  <c r="C83" i="3" s="1"/>
  <c r="O84" i="1"/>
  <c r="N84" i="1"/>
  <c r="D81" i="3" s="1"/>
  <c r="M84" i="1"/>
  <c r="C81" i="3" s="1"/>
  <c r="O82" i="1"/>
  <c r="N82" i="1"/>
  <c r="D79" i="3" s="1"/>
  <c r="M82" i="1"/>
  <c r="C79" i="3" s="1"/>
  <c r="O81" i="1"/>
  <c r="N81" i="1"/>
  <c r="D78" i="3" s="1"/>
  <c r="M81" i="1"/>
  <c r="C78" i="3" s="1"/>
  <c r="O80" i="1"/>
  <c r="N80" i="1"/>
  <c r="D77" i="3" s="1"/>
  <c r="M80" i="1"/>
  <c r="C77" i="3" s="1"/>
  <c r="O78" i="1"/>
  <c r="N78" i="1"/>
  <c r="D75" i="3" s="1"/>
  <c r="M78" i="1"/>
  <c r="C75" i="3" s="1"/>
  <c r="O76" i="1"/>
  <c r="N76" i="1"/>
  <c r="D73" i="3" s="1"/>
  <c r="M76" i="1"/>
  <c r="C73" i="3" s="1"/>
  <c r="O74" i="1"/>
  <c r="N74" i="1"/>
  <c r="D71" i="3" s="1"/>
  <c r="M74" i="1"/>
  <c r="C71" i="3" s="1"/>
  <c r="F71" i="3" s="1"/>
  <c r="O72" i="1"/>
  <c r="N72" i="1"/>
  <c r="D69" i="3" s="1"/>
  <c r="M72" i="1"/>
  <c r="C69" i="3" s="1"/>
  <c r="O71" i="1"/>
  <c r="N71" i="1"/>
  <c r="D68" i="3" s="1"/>
  <c r="M71" i="1"/>
  <c r="C68" i="3" s="1"/>
  <c r="O70" i="1"/>
  <c r="N70" i="1"/>
  <c r="D67" i="3" s="1"/>
  <c r="M70" i="1"/>
  <c r="C67" i="3" s="1"/>
  <c r="O69" i="1"/>
  <c r="N69" i="1"/>
  <c r="D66" i="3" s="1"/>
  <c r="M69" i="1"/>
  <c r="C66" i="3" s="1"/>
  <c r="O68" i="1"/>
  <c r="N68" i="1"/>
  <c r="D65" i="3" s="1"/>
  <c r="M68" i="1"/>
  <c r="C65" i="3" s="1"/>
  <c r="O67" i="1"/>
  <c r="N67" i="1"/>
  <c r="D64" i="3" s="1"/>
  <c r="M67" i="1"/>
  <c r="C64" i="3" s="1"/>
  <c r="O66" i="1"/>
  <c r="N66" i="1"/>
  <c r="D63" i="3" s="1"/>
  <c r="M66" i="1"/>
  <c r="C63" i="3" s="1"/>
  <c r="O64" i="1"/>
  <c r="N64" i="1"/>
  <c r="D61" i="3" s="1"/>
  <c r="M64" i="1"/>
  <c r="C61" i="3" s="1"/>
  <c r="F60" i="3" s="1"/>
  <c r="O62" i="1"/>
  <c r="N62" i="1"/>
  <c r="D59" i="3" s="1"/>
  <c r="M62" i="1"/>
  <c r="C59" i="3" s="1"/>
  <c r="O60" i="1"/>
  <c r="N60" i="1"/>
  <c r="D57" i="3" s="1"/>
  <c r="M60" i="1"/>
  <c r="C57" i="3" s="1"/>
  <c r="O59" i="1"/>
  <c r="N59" i="1"/>
  <c r="D56" i="3" s="1"/>
  <c r="M59" i="1"/>
  <c r="C56" i="3" s="1"/>
  <c r="O58" i="1"/>
  <c r="N58" i="1"/>
  <c r="D55" i="3" s="1"/>
  <c r="M58" i="1"/>
  <c r="C55" i="3" s="1"/>
  <c r="O57" i="1"/>
  <c r="N57" i="1"/>
  <c r="D54" i="3" s="1"/>
  <c r="M57" i="1"/>
  <c r="C54" i="3" s="1"/>
  <c r="O56" i="1"/>
  <c r="N56" i="1"/>
  <c r="D53" i="3" s="1"/>
  <c r="M56" i="1"/>
  <c r="C53" i="3" s="1"/>
  <c r="O55" i="1"/>
  <c r="N55" i="1"/>
  <c r="D52" i="3" s="1"/>
  <c r="M55" i="1"/>
  <c r="C52" i="3" s="1"/>
  <c r="O54" i="1"/>
  <c r="N54" i="1"/>
  <c r="D51" i="3" s="1"/>
  <c r="M54" i="1"/>
  <c r="C51" i="3" s="1"/>
  <c r="O53" i="1"/>
  <c r="N53" i="1"/>
  <c r="D50" i="3" s="1"/>
  <c r="M53" i="1"/>
  <c r="C50" i="3" s="1"/>
  <c r="O51" i="1"/>
  <c r="N51" i="1"/>
  <c r="D48" i="3" s="1"/>
  <c r="M51" i="1"/>
  <c r="C48" i="3" s="1"/>
  <c r="O49" i="1"/>
  <c r="N49" i="1"/>
  <c r="D46" i="3" s="1"/>
  <c r="M49" i="1"/>
  <c r="C46" i="3" s="1"/>
  <c r="O48" i="1"/>
  <c r="N48" i="1"/>
  <c r="D45" i="3" s="1"/>
  <c r="M48" i="1"/>
  <c r="C45" i="3" s="1"/>
  <c r="O47" i="1"/>
  <c r="N47" i="1"/>
  <c r="D44" i="3" s="1"/>
  <c r="M47" i="1"/>
  <c r="C44" i="3" s="1"/>
  <c r="O46" i="1"/>
  <c r="N46" i="1"/>
  <c r="D43" i="3" s="1"/>
  <c r="M46" i="1"/>
  <c r="C43" i="3" s="1"/>
  <c r="O45" i="1"/>
  <c r="N45" i="1"/>
  <c r="D42" i="3" s="1"/>
  <c r="M45" i="1"/>
  <c r="C42" i="3" s="1"/>
  <c r="O44" i="1"/>
  <c r="M44" i="1"/>
  <c r="C41" i="3" s="1"/>
  <c r="F40" i="3" s="1"/>
  <c r="O42" i="1"/>
  <c r="M42" i="1"/>
  <c r="C39" i="3" s="1"/>
  <c r="F38" i="3" s="1"/>
  <c r="O40" i="1"/>
  <c r="N40" i="1"/>
  <c r="D36" i="3" s="1"/>
  <c r="F36" i="3" s="1"/>
  <c r="M40" i="1"/>
  <c r="O38" i="1"/>
  <c r="N38" i="1"/>
  <c r="D35" i="3" s="1"/>
  <c r="M38" i="1"/>
  <c r="C35" i="3" s="1"/>
  <c r="F34" i="3" s="1"/>
  <c r="O36" i="1"/>
  <c r="N36" i="1"/>
  <c r="D33" i="3" s="1"/>
  <c r="M36" i="1"/>
  <c r="C33" i="3" s="1"/>
  <c r="O35" i="1"/>
  <c r="N35" i="1"/>
  <c r="D32" i="3" s="1"/>
  <c r="M35" i="1"/>
  <c r="C32" i="3" s="1"/>
  <c r="O34" i="1"/>
  <c r="N34" i="1"/>
  <c r="D31" i="3" s="1"/>
  <c r="M34" i="1"/>
  <c r="C31" i="3" s="1"/>
  <c r="O33" i="1"/>
  <c r="N33" i="1"/>
  <c r="D30" i="3" s="1"/>
  <c r="M33" i="1"/>
  <c r="C30" i="3" s="1"/>
  <c r="O32" i="1"/>
  <c r="N32" i="1"/>
  <c r="D29" i="3" s="1"/>
  <c r="M32" i="1"/>
  <c r="C29" i="3" s="1"/>
  <c r="O31" i="1"/>
  <c r="E28" i="3" s="1"/>
  <c r="N31" i="1"/>
  <c r="D28" i="3" s="1"/>
  <c r="M31" i="1"/>
  <c r="O30" i="1"/>
  <c r="N30" i="1"/>
  <c r="D27" i="3" s="1"/>
  <c r="M30" i="1"/>
  <c r="C27" i="3" s="1"/>
  <c r="O29" i="1"/>
  <c r="N29" i="1"/>
  <c r="D26" i="3" s="1"/>
  <c r="M29" i="1"/>
  <c r="C26" i="3" s="1"/>
  <c r="F26" i="3" s="1"/>
  <c r="M28" i="1"/>
  <c r="O27" i="1"/>
  <c r="N27" i="1"/>
  <c r="D24" i="3" s="1"/>
  <c r="M27" i="1"/>
  <c r="C24" i="3" s="1"/>
  <c r="O26" i="1"/>
  <c r="E23" i="3" s="1"/>
  <c r="N26" i="1"/>
  <c r="D23" i="3" s="1"/>
  <c r="M26" i="1"/>
  <c r="C23" i="3" s="1"/>
  <c r="N23" i="1"/>
  <c r="D20" i="3" s="1"/>
  <c r="O23" i="1"/>
  <c r="E20" i="3" s="1"/>
  <c r="N20" i="1"/>
  <c r="D17" i="3" s="1"/>
  <c r="O20" i="1"/>
  <c r="E17" i="3" s="1"/>
  <c r="N18" i="1"/>
  <c r="D15" i="3" s="1"/>
  <c r="O18" i="1"/>
  <c r="E15" i="3" s="1"/>
  <c r="O17" i="1"/>
  <c r="E14" i="3" s="1"/>
  <c r="N16" i="1"/>
  <c r="D13" i="3" s="1"/>
  <c r="O16" i="1"/>
  <c r="E13" i="3" s="1"/>
  <c r="N15" i="1"/>
  <c r="D12" i="3" s="1"/>
  <c r="O15" i="1"/>
  <c r="E12" i="3" s="1"/>
  <c r="N14" i="1"/>
  <c r="D11" i="3" s="1"/>
  <c r="O14" i="1"/>
  <c r="E11" i="3" s="1"/>
  <c r="M14" i="1"/>
  <c r="C11" i="3" s="1"/>
  <c r="M15" i="1"/>
  <c r="C12" i="3" s="1"/>
  <c r="M23" i="1"/>
  <c r="C20" i="3" s="1"/>
  <c r="M20" i="1"/>
  <c r="C17" i="3" s="1"/>
  <c r="M18" i="1"/>
  <c r="C15" i="3" s="1"/>
  <c r="M17" i="1"/>
  <c r="C14" i="3" s="1"/>
  <c r="F14" i="3" s="1"/>
  <c r="M16" i="1"/>
  <c r="C13" i="3" s="1"/>
  <c r="F44" i="3" l="1"/>
  <c r="F81" i="3"/>
  <c r="F106" i="3"/>
  <c r="F128" i="3"/>
  <c r="F13" i="3"/>
  <c r="F54" i="3"/>
  <c r="F33" i="3"/>
  <c r="F43" i="3"/>
  <c r="F53" i="3"/>
  <c r="F65" i="3"/>
  <c r="F23" i="3"/>
  <c r="F32" i="3"/>
  <c r="F24" i="3"/>
  <c r="F30" i="3"/>
  <c r="F59" i="3"/>
  <c r="F64" i="3"/>
  <c r="F74" i="3"/>
  <c r="F92" i="3"/>
  <c r="F135" i="3"/>
  <c r="F31" i="3"/>
  <c r="F76" i="3"/>
  <c r="F93" i="3"/>
  <c r="F20" i="3"/>
  <c r="F125" i="3"/>
  <c r="F42" i="3"/>
  <c r="F11" i="3"/>
  <c r="F50" i="3"/>
  <c r="F69" i="3"/>
  <c r="F46" i="3"/>
  <c r="F88" i="3"/>
  <c r="F27" i="3"/>
  <c r="F45" i="3"/>
  <c r="F55" i="3"/>
  <c r="F66" i="3"/>
  <c r="F78" i="3"/>
  <c r="F94" i="3"/>
  <c r="F100" i="3"/>
  <c r="F17" i="3"/>
  <c r="F67" i="3"/>
  <c r="F15" i="3"/>
  <c r="F12" i="3"/>
  <c r="F144" i="3"/>
  <c r="F29" i="3"/>
  <c r="F48" i="3"/>
  <c r="F57" i="3"/>
  <c r="F68" i="3"/>
  <c r="F141" i="3"/>
  <c r="F52" i="3"/>
  <c r="F63" i="3"/>
  <c r="F72" i="3"/>
  <c r="F91" i="3"/>
  <c r="F122" i="3"/>
  <c r="F145" i="3"/>
  <c r="F121" i="3"/>
  <c r="F56" i="3"/>
  <c r="F95" i="3"/>
  <c r="F105" i="3"/>
  <c r="F127" i="3"/>
  <c r="O149" i="1"/>
  <c r="E84" i="3"/>
  <c r="F51" i="3"/>
  <c r="M149" i="1"/>
  <c r="C28" i="3"/>
  <c r="N149" i="1"/>
  <c r="F28" i="3" l="1"/>
  <c r="F84" i="3"/>
  <c r="F116" i="3" l="1"/>
  <c r="F104" i="3" l="1"/>
  <c r="F79" i="3"/>
  <c r="F70" i="3" l="1"/>
  <c r="D149" i="1"/>
  <c r="E149" i="1"/>
  <c r="F149" i="1"/>
  <c r="G149" i="1"/>
  <c r="H149" i="1"/>
  <c r="I149" i="1"/>
  <c r="J149" i="1"/>
  <c r="K149" i="1"/>
  <c r="C149" i="1"/>
  <c r="F90" i="3" l="1"/>
  <c r="F142" i="3" l="1"/>
  <c r="F140" i="3"/>
  <c r="F143" i="3" l="1"/>
  <c r="F139" i="3"/>
  <c r="F138" i="3"/>
  <c r="F137" i="3"/>
  <c r="F136" i="3"/>
  <c r="F134" i="3"/>
  <c r="F133" i="3"/>
  <c r="F131" i="3"/>
  <c r="F129" i="3"/>
  <c r="F126" i="3"/>
  <c r="F124" i="3"/>
  <c r="F120" i="3"/>
  <c r="F119" i="3"/>
  <c r="F114" i="3"/>
  <c r="F113" i="3"/>
  <c r="F112" i="3"/>
  <c r="F111" i="3"/>
  <c r="F110" i="3"/>
  <c r="F108" i="3"/>
  <c r="F103" i="3"/>
  <c r="F101" i="3"/>
  <c r="F96" i="3"/>
  <c r="F87" i="3"/>
  <c r="F83" i="3"/>
  <c r="F62" i="3" l="1"/>
  <c r="F58" i="3"/>
  <c r="F47" i="3"/>
  <c r="L147" i="1"/>
  <c r="L148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49" i="1" l="1"/>
</calcChain>
</file>

<file path=xl/sharedStrings.xml><?xml version="1.0" encoding="utf-8"?>
<sst xmlns="http://schemas.openxmlformats.org/spreadsheetml/2006/main" count="649" uniqueCount="131">
  <si>
    <t>Дошкольные образовательные организации</t>
  </si>
  <si>
    <t>Реализация основных общеобразовательных программ дошкольного образования</t>
  </si>
  <si>
    <t>№ п/п</t>
  </si>
  <si>
    <t>Наименование учреждения</t>
  </si>
  <si>
    <t>ИТОГО</t>
  </si>
  <si>
    <t>группа полного дня</t>
  </si>
  <si>
    <t>группа круглосуточного пребывания</t>
  </si>
  <si>
    <t>Муниципальное  бюджетное дошкольное образовательное учреждение детский сад  № 16 «Колобок»</t>
  </si>
  <si>
    <t>Муниципальное  бюджетное дошкольное образовательное учреждение детский сад  № 75 «Солнышко»</t>
  </si>
  <si>
    <t>Муниципальное  бюджетное дошкольное образовательное учреждение детский сад  №91 «Снегурочка»</t>
  </si>
  <si>
    <t>Муниципальное бюджетное  дошкольное образовательное учреждение детский сад  №101</t>
  </si>
  <si>
    <t>Муниципальное  бюджетное дошкольное образовательное учреждение детский сад  №139 «Яблонька»</t>
  </si>
  <si>
    <t>Муниципальное  бюджетное дошкольное образовательное учреждение детский сад  № 173 «Лучик»</t>
  </si>
  <si>
    <t>Муниципальное  бюджетное дошкольное образовательное учреждение детский сад  № 106</t>
  </si>
  <si>
    <t>Муниципальное  бюджетное дошкольное образовательное учреждение детский сад  № 148</t>
  </si>
  <si>
    <t>Муниципальное бюджетное  дошкольное образовательное учреждение детский сад  № 85 «Гвоздика»</t>
  </si>
  <si>
    <t>Муниципальное бюджетное дошкольное образовательное учреждение детский сад  №40</t>
  </si>
  <si>
    <t>Муниципальное бюджетное дошкольное образовательное учреждение детский сад № 104 «Гуси-лебеди»</t>
  </si>
  <si>
    <t>Муниципальное  бюджетное дошкольное образовательное учреждение детский сад  № 214</t>
  </si>
  <si>
    <t>Муниципальное бюджетное дошкольное образовательное учреждение детский сад  № 210</t>
  </si>
  <si>
    <t>муниципальное  бюджетное дошкольное образовательное учреждение  детский сад № 201</t>
  </si>
  <si>
    <t>Муниципальное бюджетное дошкольное образовательное учреждение детский сад  № 50 «Северянка»</t>
  </si>
  <si>
    <t>Муниципальное бюджетное дошкольное образовательное учреждение детский сад  № 16 «Карасик»</t>
  </si>
  <si>
    <t>Муниципальное  бюджетное дошкольное образовательное учреждение детский сад №226 «Капитошка»</t>
  </si>
  <si>
    <t>Муниципальное  бюджетное дошкольное образовательное учреждение детский сад  № 123 «Радужка»</t>
  </si>
  <si>
    <t>Муниципальное  бюджетное дошкольное образовательное учреждение детский сад  № 153</t>
  </si>
  <si>
    <t>Муниципальное  бюджетное дошкольное образовательное учреждение детский сад  № 235</t>
  </si>
  <si>
    <t>Муниципальное бюджетное  дошкольное образовательное учреждение Центр развития ребёнка- детский сад №94</t>
  </si>
  <si>
    <t>Муниципальное  бюджетное дошкольное образовательное учреждение детский сад №186» Волгарик»</t>
  </si>
  <si>
    <t>Муниципальное бюджетное дошкольное образовательное учреждение детский сад   № 209</t>
  </si>
  <si>
    <t>Муниципальное абюджетное дошкольное образовательное учреждение Центр развития ребенка - детский сад № 45 «Добринка»</t>
  </si>
  <si>
    <t>Муниципальное  бюджетное дошкольное образовательное учреждение Центр развития ребенка - детский сад № 60 "Незабудка"</t>
  </si>
  <si>
    <t>Муниципальное  бюджетное дошкольное образовательное учреждение центр развития ребенка детский сад № 62 "Ягодка"</t>
  </si>
  <si>
    <t>Муниципальное бюджетное дошкольное образовательное учреждение детский сад  № 63 "Буратино"</t>
  </si>
  <si>
    <t>Муниципальное  бюджетное дошкольное образовательное учреждение детский сад  № 90 "Медвежонок"</t>
  </si>
  <si>
    <t>Муниципальное  бюджетное дошкольное образовательное учреждение детский сад  №125 "Рябинка"</t>
  </si>
  <si>
    <t>Муниципальное  бюджетное дошкольное образовательное учреждение детский сад  № 135</t>
  </si>
  <si>
    <t>Муниципальное бюджетное  дошкольное образовательное учреждение "Центр развития ребёнка - детский сад №142 "Росинка"</t>
  </si>
  <si>
    <t>Муниципальное  бюджетное дошкольное образовательное учреждение детский сад  № 150 "Чебурашка"</t>
  </si>
  <si>
    <t>Муниципальное  бюджетное дошкольное образовательное учреждение центр развития ребенка - детский сад № 165 "Бемби"</t>
  </si>
  <si>
    <t>Муниципальное  бюджетное дошкольное образовательное учреждение детский сад  № 168</t>
  </si>
  <si>
    <t>Муниципальное  бюджетное дошкольное образовательное учреждение детский сад  № 171 "Изюминка"</t>
  </si>
  <si>
    <t>Муниципальное бюджетное дошкольное образовательное учреждение Центр развития ребенка - детский сад № 178 "Облачко"</t>
  </si>
  <si>
    <t>Муниципальное  бюджетное дошкольное образовательное учреждение детский сад №197 "Русалочка"</t>
  </si>
  <si>
    <t>Муниципальное  бюджетное дошкольное образовательное учреждение детский сад  № 224 "Семицветик"</t>
  </si>
  <si>
    <t>Муниципальное  бюджетное дошкольное образовательное учреждение Центр развития ребенка - детский сад № 232 "Жемчужинка"</t>
  </si>
  <si>
    <t>Муниципальное бюджетное  дошкольное образовательное учреждение Детский сад  № 233 "Берёзка"</t>
  </si>
  <si>
    <t>Муниципальное  бюджетное дошкольное образовательное учреждение Центр развития  ребенка -детский сад № 242 "Садко"</t>
  </si>
  <si>
    <t>Муниципальное автономное дошкольное образовательное учреждение Центр развития ребёнка - детский сад №253 "Белоснежка"</t>
  </si>
  <si>
    <t>Муниципальное  бюджетное дошкольное образовательное учреждение детский сад № 72</t>
  </si>
  <si>
    <t>Муниципальное  бюджетное  дошкольное образовательное учреждение детский сад  № 43</t>
  </si>
  <si>
    <t>Муниципальное  бюджетное дошкольное образовательное учреждение детский сад  № 78 "Малыш"</t>
  </si>
  <si>
    <t>муниципальное  бюджетное дошкольное образовательное учреждение Центр развития  ребенка -детский сад №112 "Град чудес"</t>
  </si>
  <si>
    <t>Муниципальное  бюджетное дошкольное образовательное учреждение детский сад  № 156 "Волжаночка"</t>
  </si>
  <si>
    <t>Муниципальное  бюджетное дошкольное образовательное учреждение детский сад  № 166 "Росинка"</t>
  </si>
  <si>
    <t>Муниципальное  бюджетное дошкольное образовательное учреждение детский сад  № 184 "Петушок"</t>
  </si>
  <si>
    <t>Муниципальное бюджетное  дошкольное образовательное учреждение детский сад  №211 "Аистенок"</t>
  </si>
  <si>
    <t>Муниципальное  бюджетное дошкольное образовательное учреждение детский сад  №257» Самоцветы»</t>
  </si>
  <si>
    <t>Муниципальное  бюджетное дошкольное образовательное учреждение детский сад № 144</t>
  </si>
  <si>
    <t>Муниципальное  бюджетное дошкольное образовательное учреждение детский сад № 118</t>
  </si>
  <si>
    <t>Муниципальное  бюджетное дошкольное образовательное учреждение "Детский сад № 132"</t>
  </si>
  <si>
    <t>Муниципальное   бюджетное дошкольное образовательное учреждение Центр развития ребенка - детский сад № 2 "Рябинушка"</t>
  </si>
  <si>
    <t>Муниципальное  бюджетное дошкольное образовательное учреждение детский сад № 6</t>
  </si>
  <si>
    <t>Муниципальное  бюджетное дошкольное образовательное учреждение детский сад  № 15 "Огонек"</t>
  </si>
  <si>
    <t>Муниципальное   бюджетное дошкольное образовательное учреждение детский сад  №17</t>
  </si>
  <si>
    <t>Муниципальное бюджетное дошкольное образовательное учреждение Центр развития ребенка- детский сад № 20 "Искринка"</t>
  </si>
  <si>
    <t>Муниципальное бюджетное  дошкольное образовательное учреждение детский сад  № 33 "Малинка"</t>
  </si>
  <si>
    <t>Муниципальное бюджетное  дошкольное образовательное учреждение детский сад  №58 "Снежок"</t>
  </si>
  <si>
    <t>Муниципальное бюджетное  дошкольное образовательное учреждение детский сад  № 105 "Золушка"</t>
  </si>
  <si>
    <t>Муниципальное бюджетное  дошкольное образовательное учреждение детский сад № 124 «Планета детства»</t>
  </si>
  <si>
    <t>Муниципальное  бюджетное дошкольное образовательное учреждение Центр развития ребенка - детский сад № 128 "Гусельки"</t>
  </si>
  <si>
    <t>Муниципальное  бюджетное дошкольное образовательное учреждение центр развития ребенка детский сад № 130</t>
  </si>
  <si>
    <t>Муниципальное бюджетное  дошкольное образовательное учреждение детский сад  № 136 "Полянка"</t>
  </si>
  <si>
    <t>Муниципальное  бюджетное дошкольное образовательное учреждение Центр развития ребенка -детский сад № 8</t>
  </si>
  <si>
    <t>Муниципальное бюджетное  дошкольное образовательное учреждение Центр развития ребенка детский сад № 14</t>
  </si>
  <si>
    <t>Муниципальное бюджетное дошкольное образовательное учреждение детский сад  № 54</t>
  </si>
  <si>
    <t>Муниципальное бюджетное дошкольное образовательное учреждение детский сад № 103</t>
  </si>
  <si>
    <t>Муниципальное бюджетное дошкольное образовательное учреждение детский сад  № 110 "Мальвина"</t>
  </si>
  <si>
    <t>Муниципальное бюджетное дошкольное образовательное учреждение детский сад  № 162 "Сказка"</t>
  </si>
  <si>
    <t>Муниципальное бюджетное дошкольное образовательное учреждение детский сад №169</t>
  </si>
  <si>
    <t>Муниципальное бюджетное дошкольное образовательное учреждение детский сад № 174 «Росинка»</t>
  </si>
  <si>
    <t>Муниципальное бюджетное дошкольное образовательное учреждение детский сад  № 175</t>
  </si>
  <si>
    <t>Муниципальное бюджетное дошкольное образовательное учреждение детский сад № 176</t>
  </si>
  <si>
    <t>Муниципальное бюджетное дошкольное образовательное учреждение детский сад  №183</t>
  </si>
  <si>
    <t>Муниципальное бюджетное дошкольное образовательное учреждение детский сад  № 190 "Родничок"</t>
  </si>
  <si>
    <t>Муниципальное бюджетное дошкольное образовательное учреждение детский сад  №207</t>
  </si>
  <si>
    <t>Муниципальное бюджетное дошкольное образовательное учреждение детский сад № 217 «Лесовичок»</t>
  </si>
  <si>
    <t>Муниципальное бюджетное дошкольное образовательное учреждение детский сад  №218</t>
  </si>
  <si>
    <t>Муниципальное бюджетное дошкольное образовательное учреждение Центр развития ребенка -детский сад № 221</t>
  </si>
  <si>
    <t>Муниципальное бюджетное дошкольное образовательное учреждение детский сад  № 222</t>
  </si>
  <si>
    <t>муниципальное бюджетное дошкольное образовательное учреждение Центр развития ребенка -Детский сад № 223</t>
  </si>
  <si>
    <t>Муниципальное бюджетное дошкольное образовательное учреждение детский сад  № 229</t>
  </si>
  <si>
    <t>Муниципальное бюджетное дошкольное образовательное учреждение Центр развития ребенка - детский сад №231</t>
  </si>
  <si>
    <t>Муниципальное бюджетное дошкольное образовательное учреждение детский сад  № 244</t>
  </si>
  <si>
    <t>Муниципальное бюджетное дошкольное образовательное учреждение Центр развития ребенка - детский сад № 246</t>
  </si>
  <si>
    <t>Муниципальное бюджетное дошкольное образовательное учреждение детский сад № 258</t>
  </si>
  <si>
    <t>Муниципальное  бюджетное дошкольное образовательное учреждение детский сад  №1 « Олимпик»</t>
  </si>
  <si>
    <t>Муниципальное  бюджетное дошкольное образовательное учреждение детский сад  № 80 «Аист»</t>
  </si>
  <si>
    <t>Муниципальное  бюджетное дошкольное образовательное учреждение детский сад «Кристаллик»</t>
  </si>
  <si>
    <t>Муниципальное  бюджетное дошкольное образовательное учреждение детский сад «Ивушка»</t>
  </si>
  <si>
    <t>Муниципальное  бюджетное дошкольное образовательное учреждение детский сад  «Сказка»</t>
  </si>
  <si>
    <t>Муниципальное  бюджетное дошкольное образовательное учреждение детский сад  № 185</t>
  </si>
  <si>
    <t>Муниципальное  бюджетное дошкольное образовательное учреждение детский сад  № 83</t>
  </si>
  <si>
    <t>Муниципальное бюджетное дошкольное образовательное учреждение детский сад  №194</t>
  </si>
  <si>
    <t>Муниципальное  бюджетное дошкольное образовательное учреждение детский сад  №55</t>
  </si>
  <si>
    <t xml:space="preserve"> Муниципальное  бюджетное дошкольное образовательное учреждение детский сад  №100» Летучий корабль»</t>
  </si>
  <si>
    <t>Муниципальное  бюджетное дошкольное образовательное учреждение детский сад  №115 "Гномик"</t>
  </si>
  <si>
    <t>Муниципальное  бюджетное дошкольное образовательное учреждение детский сад  №116 "Сударушка"</t>
  </si>
  <si>
    <t>обучающиеся с ограниченными возможностями здоровья (ОВЗ) от 1 года до 3 лет, уникальный номер 801011О.99.0БВ24АБ22000,технический номер 50Д45000100400201061100</t>
  </si>
  <si>
    <t>обучающиеся с ограниченными возможностями здоровья (ОВЗ) от 3 лет до 8лет, уникальный номер 801011О.99.0.БВ24АВ42000, технический номер 50Д45000100400301060100</t>
  </si>
  <si>
    <t>дети-инвалиды от 3 до 8 лет, уникальный номер 801011О.99.0.БВ24АК62000, технический номер 50Д45000100500301067100</t>
  </si>
  <si>
    <t>дети-инвалиды с нарушением опорно-двигательного аппарата, слепые, слабовидящие от 3 лет до 8 лет, уникальный номер 801011О.99.0.БВ24ВМ22000,технический номер 50Д45000104200301060100</t>
  </si>
  <si>
    <t>дети-инвалиды от 3 до 8 лет, уникальный номер  801011О.99.0.БВ24АК64000, технический номер 50Д 45000100500301085100</t>
  </si>
  <si>
    <t>Обучающиеся с ограниченными возможностями здоровья (ОВЗ) от 3 лет до 8 лет, уникальный номер 801011О.99.0.БВ24АВ44000, технический номер 50Д45000100400301088100</t>
  </si>
  <si>
    <t>обучающиеся, за исключением обучающихся с ограниченными возможностями здоровья (ОВЗ) и детей-инвалидов от 1 года до 3 лет, уникальный  номер 801011О.99.0.БВ24ВТ22000, технический номер 50Д45000300300201061100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</si>
  <si>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801011О.99.0.БВ24ВУ42000, технический номер 50Д45000300300301060100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</si>
  <si>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801011О.99.0.БВ24ВУ44000, технический номер 50Д45000300300301088100</t>
  </si>
  <si>
    <t>Присмотр и уход</t>
  </si>
  <si>
    <t>группа круглосуточного  пребывания</t>
  </si>
  <si>
    <t>физические лица ,за исключением льготных категорий от 1 года до 3 лет, уникальный номер 853211О.99.0БВ19АА50000,технический номер 50785001100200006005100</t>
  </si>
  <si>
    <t>физические лица ,за исключением льготных категорий от 3 лет  до 8 лет, уникальный номер 853211О.99.0БВ19АА56000,технический номер 50785001100300006003100</t>
  </si>
  <si>
    <t>физические лица ,за исключением льготных категорий от 3 лет  до 8 лет, уникальный номер 853211О.99.0БВ19АА58000,технический номер 50785001100300008001100</t>
  </si>
  <si>
    <t>ВСЕГО</t>
  </si>
  <si>
    <t>Приложение №6</t>
  </si>
  <si>
    <t xml:space="preserve">             Приложение №7</t>
  </si>
  <si>
    <t>2026 год</t>
  </si>
  <si>
    <t>2025 год</t>
  </si>
  <si>
    <t>Адаптированная программа</t>
  </si>
  <si>
    <t>2027 год</t>
  </si>
  <si>
    <t>к приказу №         от 27 .12.2024</t>
  </si>
  <si>
    <t>к приказу №           от 27 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</si>
</sst>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b/>
      <sz val="9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textRotation="90" wrapText="1"/>
    </xf>
    <xf numFmtId="0" fontId="2" fillId="0" borderId="1" xfId="0" applyFont="1" applyBorder="1"/>
    <xf numFmtId="0" fontId="7" fillId="0" borderId="1" xfId="0" applyFont="1" applyBorder="1"/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center" textRotation="90" wrapText="1"/>
    </xf>
    <xf numFmtId="0" fontId="5" fillId="0" borderId="1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3"/>
  <sheetViews>
    <sheetView topLeftCell="A29" workbookViewId="0">
      <selection activeCell="M4" sqref="M4"/>
    </sheetView>
  </sheetViews>
  <sheetFormatPr defaultRowHeight="15" x14ac:dyDescent="0.25"/>
  <cols>
    <col min="1" max="1" width="3.7109375" customWidth="1"/>
    <col min="2" max="2" width="25.42578125" customWidth="1"/>
    <col min="3" max="4" width="5.42578125" customWidth="1"/>
    <col min="5" max="5" width="5.28515625" customWidth="1"/>
    <col min="6" max="6" width="5.7109375" customWidth="1"/>
    <col min="7" max="7" width="5.85546875" customWidth="1"/>
    <col min="8" max="8" width="5.28515625" customWidth="1"/>
    <col min="9" max="9" width="6.42578125" customWidth="1"/>
    <col min="10" max="10" width="7.7109375" customWidth="1"/>
    <col min="11" max="11" width="9" customWidth="1"/>
    <col min="12" max="12" width="6.85546875" customWidth="1"/>
  </cols>
  <sheetData>
    <row r="1" spans="1:15" x14ac:dyDescent="0.25">
      <c r="A1" s="2"/>
      <c r="B1" s="3"/>
      <c r="C1" s="3"/>
      <c r="D1" s="3"/>
      <c r="E1" s="3"/>
      <c r="F1" s="3"/>
      <c r="G1" s="3"/>
      <c r="H1" s="3"/>
      <c r="I1" s="3"/>
      <c r="J1" s="3" t="s">
        <v>123</v>
      </c>
      <c r="K1" s="2"/>
      <c r="L1" s="2"/>
    </row>
    <row r="2" spans="1:15" x14ac:dyDescent="0.25">
      <c r="A2" s="2"/>
      <c r="B2" s="3"/>
      <c r="C2" s="3"/>
      <c r="D2" s="3"/>
      <c r="E2" s="3"/>
      <c r="F2" s="3"/>
      <c r="G2" s="3"/>
      <c r="H2" s="3"/>
      <c r="I2" s="4" t="s">
        <v>129</v>
      </c>
      <c r="J2" s="4"/>
      <c r="K2" s="2"/>
      <c r="L2" s="2"/>
    </row>
    <row r="3" spans="1:15" x14ac:dyDescent="0.25">
      <c r="A3" s="2"/>
      <c r="B3" s="82" t="s">
        <v>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5" x14ac:dyDescent="0.25">
      <c r="A4" s="2"/>
      <c r="B4" s="82" t="s">
        <v>1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2"/>
      <c r="L5" s="2"/>
    </row>
    <row r="6" spans="1:15" x14ac:dyDescent="0.25">
      <c r="A6" s="21"/>
      <c r="B6" s="21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5" ht="15" customHeight="1" x14ac:dyDescent="0.25">
      <c r="A7" s="76" t="s">
        <v>2</v>
      </c>
      <c r="B7" s="77" t="s">
        <v>3</v>
      </c>
      <c r="C7" s="83" t="s">
        <v>127</v>
      </c>
      <c r="D7" s="83"/>
      <c r="E7" s="83"/>
      <c r="F7" s="83"/>
      <c r="G7" s="83"/>
      <c r="H7" s="84"/>
      <c r="I7" s="67"/>
      <c r="J7" s="67"/>
      <c r="K7" s="68"/>
      <c r="L7" s="69" t="s">
        <v>4</v>
      </c>
    </row>
    <row r="8" spans="1:15" ht="15" hidden="1" customHeight="1" x14ac:dyDescent="0.25">
      <c r="A8" s="76"/>
      <c r="B8" s="78"/>
      <c r="C8" s="21"/>
      <c r="D8" s="21"/>
      <c r="E8" s="21"/>
      <c r="F8" s="21"/>
      <c r="G8" s="21"/>
      <c r="H8" s="21"/>
      <c r="I8" s="21"/>
      <c r="J8" s="21"/>
      <c r="K8" s="21"/>
      <c r="L8" s="70"/>
    </row>
    <row r="9" spans="1:15" ht="15" hidden="1" customHeight="1" x14ac:dyDescent="0.25">
      <c r="A9" s="76"/>
      <c r="B9" s="78"/>
      <c r="C9" s="21"/>
      <c r="D9" s="21"/>
      <c r="E9" s="21"/>
      <c r="F9" s="21"/>
      <c r="G9" s="21"/>
      <c r="H9" s="21"/>
      <c r="I9" s="21"/>
      <c r="J9" s="21"/>
      <c r="K9" s="21"/>
      <c r="L9" s="70"/>
    </row>
    <row r="10" spans="1:15" ht="15.75" hidden="1" customHeight="1" x14ac:dyDescent="0.25">
      <c r="A10" s="76"/>
      <c r="B10" s="78"/>
      <c r="C10" s="21"/>
      <c r="D10" s="21"/>
      <c r="E10" s="21"/>
      <c r="F10" s="21"/>
      <c r="G10" s="21"/>
      <c r="H10" s="21"/>
      <c r="I10" s="21"/>
      <c r="J10" s="21"/>
      <c r="K10" s="21"/>
      <c r="L10" s="70"/>
    </row>
    <row r="11" spans="1:15" ht="100.5" customHeight="1" x14ac:dyDescent="0.25">
      <c r="A11" s="76"/>
      <c r="B11" s="78"/>
      <c r="C11" s="72" t="s">
        <v>5</v>
      </c>
      <c r="D11" s="73"/>
      <c r="E11" s="73"/>
      <c r="F11" s="74"/>
      <c r="G11" s="75" t="s">
        <v>6</v>
      </c>
      <c r="H11" s="68"/>
      <c r="I11" s="75" t="s">
        <v>5</v>
      </c>
      <c r="J11" s="68"/>
      <c r="K11" s="22" t="s">
        <v>6</v>
      </c>
      <c r="L11" s="70"/>
    </row>
    <row r="12" spans="1:15" ht="393" customHeight="1" x14ac:dyDescent="0.25">
      <c r="A12" s="76"/>
      <c r="B12" s="79"/>
      <c r="C12" s="23" t="s">
        <v>108</v>
      </c>
      <c r="D12" s="24" t="s">
        <v>109</v>
      </c>
      <c r="E12" s="24" t="s">
        <v>110</v>
      </c>
      <c r="F12" s="23" t="s">
        <v>111</v>
      </c>
      <c r="G12" s="23" t="s">
        <v>112</v>
      </c>
      <c r="H12" s="23" t="s">
        <v>113</v>
      </c>
      <c r="I12" s="24" t="s">
        <v>114</v>
      </c>
      <c r="J12" s="24" t="s">
        <v>115</v>
      </c>
      <c r="K12" s="24" t="s">
        <v>116</v>
      </c>
      <c r="L12" s="71"/>
    </row>
    <row r="13" spans="1:15" ht="25.5" customHeight="1" x14ac:dyDescent="0.25">
      <c r="A13" s="5"/>
      <c r="B13" s="65" t="s">
        <v>126</v>
      </c>
      <c r="C13" s="65"/>
      <c r="D13" s="65"/>
      <c r="E13" s="65"/>
      <c r="F13" s="65"/>
      <c r="G13" s="65"/>
      <c r="H13" s="65"/>
      <c r="I13" s="65"/>
      <c r="J13" s="65"/>
      <c r="K13" s="65"/>
      <c r="L13" s="66"/>
    </row>
    <row r="14" spans="1:15" ht="50.25" customHeight="1" x14ac:dyDescent="0.25">
      <c r="A14" s="9">
        <v>1</v>
      </c>
      <c r="B14" s="7" t="s">
        <v>7</v>
      </c>
      <c r="C14" s="8"/>
      <c r="D14" s="8">
        <v>96</v>
      </c>
      <c r="E14" s="8"/>
      <c r="F14" s="8"/>
      <c r="G14" s="8"/>
      <c r="H14" s="8"/>
      <c r="I14" s="8"/>
      <c r="J14" s="8"/>
      <c r="K14" s="8"/>
      <c r="L14" s="8">
        <f t="shared" ref="L14:L39" si="0">SUM(C14:K14)</f>
        <v>96</v>
      </c>
      <c r="M14">
        <f t="shared" ref="M14:M18" si="1">(C14+I14)*135</f>
        <v>0</v>
      </c>
      <c r="N14">
        <f t="shared" ref="N14:O18" si="2">(D14+J14)*135</f>
        <v>12960</v>
      </c>
      <c r="O14">
        <f t="shared" si="2"/>
        <v>0</v>
      </c>
    </row>
    <row r="15" spans="1:15" ht="52.5" customHeight="1" x14ac:dyDescent="0.25">
      <c r="A15" s="6">
        <v>2</v>
      </c>
      <c r="B15" s="7" t="s">
        <v>8</v>
      </c>
      <c r="C15" s="8"/>
      <c r="D15" s="8">
        <v>89</v>
      </c>
      <c r="E15" s="8"/>
      <c r="F15" s="8"/>
      <c r="G15" s="8"/>
      <c r="H15" s="8"/>
      <c r="I15" s="8">
        <v>25</v>
      </c>
      <c r="J15" s="8">
        <v>145</v>
      </c>
      <c r="K15" s="8"/>
      <c r="L15" s="8">
        <f t="shared" si="0"/>
        <v>259</v>
      </c>
      <c r="M15">
        <f t="shared" si="1"/>
        <v>3375</v>
      </c>
      <c r="N15">
        <f t="shared" si="2"/>
        <v>31590</v>
      </c>
      <c r="O15">
        <f t="shared" si="2"/>
        <v>0</v>
      </c>
    </row>
    <row r="16" spans="1:15" ht="54" customHeight="1" thickBot="1" x14ac:dyDescent="0.3">
      <c r="A16" s="10">
        <v>3</v>
      </c>
      <c r="B16" s="7" t="s">
        <v>9</v>
      </c>
      <c r="C16" s="8"/>
      <c r="D16" s="8">
        <v>28</v>
      </c>
      <c r="E16" s="8"/>
      <c r="F16" s="8"/>
      <c r="G16" s="8"/>
      <c r="H16" s="8"/>
      <c r="I16" s="8">
        <v>28</v>
      </c>
      <c r="J16" s="8">
        <v>195</v>
      </c>
      <c r="K16" s="8"/>
      <c r="L16" s="8">
        <f t="shared" si="0"/>
        <v>251</v>
      </c>
      <c r="M16">
        <f t="shared" si="1"/>
        <v>3780</v>
      </c>
      <c r="N16">
        <f t="shared" si="2"/>
        <v>30105</v>
      </c>
      <c r="O16">
        <f t="shared" si="2"/>
        <v>0</v>
      </c>
    </row>
    <row r="17" spans="1:15" ht="46.5" customHeight="1" thickBot="1" x14ac:dyDescent="0.3">
      <c r="A17" s="10">
        <v>4</v>
      </c>
      <c r="B17" s="7" t="s">
        <v>10</v>
      </c>
      <c r="C17" s="8"/>
      <c r="D17" s="8">
        <v>349</v>
      </c>
      <c r="E17" s="8"/>
      <c r="F17" s="8">
        <v>23</v>
      </c>
      <c r="G17" s="8"/>
      <c r="H17" s="8"/>
      <c r="I17" s="8"/>
      <c r="J17" s="8"/>
      <c r="K17" s="8"/>
      <c r="L17" s="8">
        <f t="shared" si="0"/>
        <v>372</v>
      </c>
      <c r="M17">
        <f t="shared" si="1"/>
        <v>0</v>
      </c>
      <c r="N17">
        <f>(D17+J17+F17)*135</f>
        <v>50220</v>
      </c>
      <c r="O17">
        <f t="shared" si="2"/>
        <v>0</v>
      </c>
    </row>
    <row r="18" spans="1:15" ht="52.5" customHeight="1" thickBot="1" x14ac:dyDescent="0.3">
      <c r="A18" s="52">
        <v>5</v>
      </c>
      <c r="B18" s="56" t="s">
        <v>11</v>
      </c>
      <c r="C18" s="8"/>
      <c r="D18" s="8">
        <v>85</v>
      </c>
      <c r="E18" s="8"/>
      <c r="F18" s="8"/>
      <c r="G18" s="8"/>
      <c r="H18" s="8"/>
      <c r="I18" s="8">
        <v>54</v>
      </c>
      <c r="J18" s="8">
        <v>197</v>
      </c>
      <c r="K18" s="8"/>
      <c r="L18" s="8">
        <f t="shared" si="0"/>
        <v>336</v>
      </c>
      <c r="M18">
        <f t="shared" si="1"/>
        <v>7290</v>
      </c>
      <c r="N18">
        <f t="shared" si="2"/>
        <v>38070</v>
      </c>
      <c r="O18">
        <f t="shared" si="2"/>
        <v>0</v>
      </c>
    </row>
    <row r="19" spans="1:15" ht="15.75" hidden="1" customHeight="1" x14ac:dyDescent="0.25">
      <c r="A19" s="54"/>
      <c r="B19" s="56"/>
      <c r="C19" s="8"/>
      <c r="D19" s="8"/>
      <c r="E19" s="8"/>
      <c r="F19" s="8"/>
      <c r="G19" s="8"/>
      <c r="H19" s="8"/>
      <c r="I19" s="8"/>
      <c r="J19" s="8"/>
      <c r="K19" s="8"/>
      <c r="L19" s="8">
        <f t="shared" si="0"/>
        <v>0</v>
      </c>
    </row>
    <row r="20" spans="1:15" ht="53.25" customHeight="1" x14ac:dyDescent="0.25">
      <c r="A20" s="52">
        <v>6</v>
      </c>
      <c r="B20" s="56" t="s">
        <v>12</v>
      </c>
      <c r="C20" s="8"/>
      <c r="D20" s="8">
        <v>76</v>
      </c>
      <c r="E20" s="8"/>
      <c r="F20" s="8"/>
      <c r="G20" s="8"/>
      <c r="H20" s="8"/>
      <c r="I20" s="8">
        <v>24</v>
      </c>
      <c r="J20" s="8">
        <v>92</v>
      </c>
      <c r="K20" s="8"/>
      <c r="L20" s="8">
        <f t="shared" si="0"/>
        <v>192</v>
      </c>
      <c r="M20">
        <f>(C20+I20)*135</f>
        <v>3240</v>
      </c>
      <c r="N20">
        <f t="shared" ref="N20:O20" si="3">(D20+J20)*135</f>
        <v>22680</v>
      </c>
      <c r="O20">
        <f t="shared" si="3"/>
        <v>0</v>
      </c>
    </row>
    <row r="21" spans="1:15" ht="15" hidden="1" customHeight="1" x14ac:dyDescent="0.25">
      <c r="A21" s="53"/>
      <c r="B21" s="56"/>
      <c r="C21" s="8"/>
      <c r="D21" s="8"/>
      <c r="E21" s="8"/>
      <c r="F21" s="8"/>
      <c r="G21" s="8"/>
      <c r="H21" s="8"/>
      <c r="I21" s="8"/>
      <c r="J21" s="8"/>
      <c r="K21" s="8"/>
      <c r="L21" s="8">
        <f t="shared" si="0"/>
        <v>0</v>
      </c>
    </row>
    <row r="22" spans="1:15" ht="15" hidden="1" customHeight="1" x14ac:dyDescent="0.25">
      <c r="A22" s="55"/>
      <c r="B22" s="56"/>
      <c r="C22" s="8"/>
      <c r="D22" s="8"/>
      <c r="E22" s="8"/>
      <c r="F22" s="8"/>
      <c r="G22" s="8"/>
      <c r="H22" s="8"/>
      <c r="I22" s="8"/>
      <c r="J22" s="8"/>
      <c r="K22" s="8"/>
      <c r="L22" s="8">
        <f t="shared" si="0"/>
        <v>0</v>
      </c>
    </row>
    <row r="23" spans="1:15" ht="39" customHeight="1" x14ac:dyDescent="0.25">
      <c r="A23" s="61">
        <v>7</v>
      </c>
      <c r="B23" s="56" t="s">
        <v>13</v>
      </c>
      <c r="C23" s="8"/>
      <c r="D23" s="8">
        <v>69</v>
      </c>
      <c r="E23" s="8"/>
      <c r="F23" s="8"/>
      <c r="G23" s="8"/>
      <c r="H23" s="8"/>
      <c r="I23" s="8"/>
      <c r="J23" s="8"/>
      <c r="K23" s="8"/>
      <c r="L23" s="8">
        <f t="shared" si="0"/>
        <v>69</v>
      </c>
      <c r="M23">
        <f>(C23+I23)*135</f>
        <v>0</v>
      </c>
      <c r="N23">
        <f t="shared" ref="N23:O23" si="4">(D23+J23)*135</f>
        <v>9315</v>
      </c>
      <c r="O23">
        <f t="shared" si="4"/>
        <v>0</v>
      </c>
    </row>
    <row r="24" spans="1:15" ht="15" hidden="1" customHeight="1" x14ac:dyDescent="0.25">
      <c r="A24" s="61"/>
      <c r="B24" s="56"/>
      <c r="C24" s="8"/>
      <c r="D24" s="8"/>
      <c r="E24" s="8"/>
      <c r="F24" s="8"/>
      <c r="G24" s="8"/>
      <c r="H24" s="8"/>
      <c r="I24" s="8"/>
      <c r="J24" s="8"/>
      <c r="K24" s="8"/>
      <c r="L24" s="8">
        <f t="shared" si="0"/>
        <v>0</v>
      </c>
    </row>
    <row r="25" spans="1:15" ht="15" hidden="1" customHeight="1" x14ac:dyDescent="0.25">
      <c r="A25" s="61"/>
      <c r="B25" s="56"/>
      <c r="C25" s="8"/>
      <c r="D25" s="8"/>
      <c r="E25" s="8"/>
      <c r="F25" s="8"/>
      <c r="G25" s="8"/>
      <c r="H25" s="8"/>
      <c r="I25" s="8"/>
      <c r="J25" s="8"/>
      <c r="K25" s="8"/>
      <c r="L25" s="8">
        <f t="shared" si="0"/>
        <v>0</v>
      </c>
    </row>
    <row r="26" spans="1:15" ht="33.75" x14ac:dyDescent="0.25">
      <c r="A26" s="11">
        <v>8</v>
      </c>
      <c r="B26" s="7" t="s">
        <v>14</v>
      </c>
      <c r="C26" s="8"/>
      <c r="D26" s="8">
        <v>152</v>
      </c>
      <c r="E26" s="8"/>
      <c r="F26" s="8"/>
      <c r="G26" s="8"/>
      <c r="H26" s="8"/>
      <c r="I26" s="8"/>
      <c r="J26" s="8">
        <v>28</v>
      </c>
      <c r="K26" s="8"/>
      <c r="L26" s="8">
        <f t="shared" si="0"/>
        <v>180</v>
      </c>
      <c r="M26">
        <f t="shared" ref="M26:M36" si="5">(C26+I26)*135</f>
        <v>0</v>
      </c>
      <c r="N26">
        <f t="shared" ref="N26:N36" si="6">(D26+J26)*135</f>
        <v>24300</v>
      </c>
      <c r="O26">
        <f t="shared" ref="O26:O36" si="7">(E26+K26)*135</f>
        <v>0</v>
      </c>
    </row>
    <row r="27" spans="1:15" ht="47.25" customHeight="1" thickBot="1" x14ac:dyDescent="0.3">
      <c r="A27" s="12">
        <v>9</v>
      </c>
      <c r="B27" s="7" t="s">
        <v>15</v>
      </c>
      <c r="C27" s="8">
        <v>13</v>
      </c>
      <c r="D27" s="8">
        <v>83</v>
      </c>
      <c r="E27" s="8"/>
      <c r="F27" s="8"/>
      <c r="G27" s="8"/>
      <c r="H27" s="8"/>
      <c r="I27" s="8"/>
      <c r="J27" s="8"/>
      <c r="K27" s="8"/>
      <c r="L27" s="8">
        <f t="shared" si="0"/>
        <v>96</v>
      </c>
      <c r="M27">
        <f t="shared" si="5"/>
        <v>1755</v>
      </c>
      <c r="N27">
        <f t="shared" si="6"/>
        <v>11205</v>
      </c>
      <c r="O27">
        <f t="shared" si="7"/>
        <v>0</v>
      </c>
    </row>
    <row r="28" spans="1:15" ht="39" customHeight="1" thickBot="1" x14ac:dyDescent="0.3">
      <c r="A28" s="12">
        <v>10</v>
      </c>
      <c r="B28" s="7" t="s">
        <v>16</v>
      </c>
      <c r="C28" s="8"/>
      <c r="D28" s="8">
        <v>68</v>
      </c>
      <c r="E28" s="8">
        <v>35</v>
      </c>
      <c r="F28" s="8"/>
      <c r="G28" s="8">
        <v>8</v>
      </c>
      <c r="H28" s="8"/>
      <c r="I28" s="8"/>
      <c r="J28" s="8"/>
      <c r="K28" s="8"/>
      <c r="L28" s="8">
        <f t="shared" si="0"/>
        <v>111</v>
      </c>
      <c r="M28">
        <f t="shared" si="5"/>
        <v>0</v>
      </c>
      <c r="N28">
        <f>(D28+E28)*135</f>
        <v>13905</v>
      </c>
      <c r="O28">
        <f>G28*135</f>
        <v>1080</v>
      </c>
    </row>
    <row r="29" spans="1:15" ht="49.5" customHeight="1" thickBot="1" x14ac:dyDescent="0.3">
      <c r="A29" s="25">
        <v>11</v>
      </c>
      <c r="B29" s="7" t="s">
        <v>17</v>
      </c>
      <c r="C29" s="8"/>
      <c r="D29" s="8">
        <v>42</v>
      </c>
      <c r="E29" s="8"/>
      <c r="F29" s="8"/>
      <c r="G29" s="8"/>
      <c r="H29" s="8"/>
      <c r="I29" s="8">
        <v>52</v>
      </c>
      <c r="J29" s="8">
        <v>106</v>
      </c>
      <c r="K29" s="8"/>
      <c r="L29" s="8">
        <f t="shared" si="0"/>
        <v>200</v>
      </c>
      <c r="M29">
        <f t="shared" si="5"/>
        <v>7020</v>
      </c>
      <c r="N29">
        <f t="shared" si="6"/>
        <v>19980</v>
      </c>
      <c r="O29">
        <f t="shared" si="7"/>
        <v>0</v>
      </c>
    </row>
    <row r="30" spans="1:15" ht="44.25" customHeight="1" thickBot="1" x14ac:dyDescent="0.3">
      <c r="A30" s="25">
        <v>12</v>
      </c>
      <c r="B30" s="7" t="s">
        <v>18</v>
      </c>
      <c r="C30" s="8"/>
      <c r="D30" s="8">
        <v>36</v>
      </c>
      <c r="E30" s="8"/>
      <c r="F30" s="8"/>
      <c r="G30" s="8"/>
      <c r="H30" s="8"/>
      <c r="I30" s="8">
        <v>56</v>
      </c>
      <c r="J30" s="8">
        <v>271</v>
      </c>
      <c r="K30" s="8"/>
      <c r="L30" s="8">
        <f t="shared" si="0"/>
        <v>363</v>
      </c>
      <c r="M30">
        <f t="shared" si="5"/>
        <v>7560</v>
      </c>
      <c r="N30">
        <f t="shared" si="6"/>
        <v>41445</v>
      </c>
      <c r="O30">
        <f t="shared" si="7"/>
        <v>0</v>
      </c>
    </row>
    <row r="31" spans="1:15" ht="43.5" customHeight="1" thickBot="1" x14ac:dyDescent="0.3">
      <c r="A31" s="25">
        <v>13</v>
      </c>
      <c r="B31" s="7" t="s">
        <v>19</v>
      </c>
      <c r="C31" s="8"/>
      <c r="D31" s="8">
        <v>77</v>
      </c>
      <c r="E31" s="8"/>
      <c r="F31" s="8"/>
      <c r="G31" s="8"/>
      <c r="H31" s="8"/>
      <c r="I31" s="8">
        <v>49</v>
      </c>
      <c r="J31" s="8">
        <v>94</v>
      </c>
      <c r="K31" s="8">
        <v>2</v>
      </c>
      <c r="L31" s="8">
        <f t="shared" si="0"/>
        <v>222</v>
      </c>
      <c r="M31">
        <f t="shared" si="5"/>
        <v>6615</v>
      </c>
      <c r="N31">
        <f t="shared" si="6"/>
        <v>23085</v>
      </c>
      <c r="O31">
        <f t="shared" si="7"/>
        <v>270</v>
      </c>
    </row>
    <row r="32" spans="1:15" ht="42.75" customHeight="1" thickBot="1" x14ac:dyDescent="0.3">
      <c r="A32" s="25">
        <v>14</v>
      </c>
      <c r="B32" s="7" t="s">
        <v>20</v>
      </c>
      <c r="C32" s="8"/>
      <c r="D32" s="8">
        <v>61</v>
      </c>
      <c r="E32" s="8"/>
      <c r="F32" s="8"/>
      <c r="G32" s="8"/>
      <c r="H32" s="8"/>
      <c r="I32" s="8">
        <v>28</v>
      </c>
      <c r="J32" s="8">
        <v>91</v>
      </c>
      <c r="K32" s="8"/>
      <c r="L32" s="8">
        <f t="shared" si="0"/>
        <v>180</v>
      </c>
      <c r="M32">
        <f t="shared" si="5"/>
        <v>3780</v>
      </c>
      <c r="N32">
        <f t="shared" si="6"/>
        <v>20520</v>
      </c>
      <c r="O32">
        <f t="shared" si="7"/>
        <v>0</v>
      </c>
    </row>
    <row r="33" spans="1:15" ht="49.5" customHeight="1" thickBot="1" x14ac:dyDescent="0.3">
      <c r="A33" s="25">
        <v>15</v>
      </c>
      <c r="B33" s="7" t="s">
        <v>21</v>
      </c>
      <c r="C33" s="8"/>
      <c r="D33" s="8">
        <v>35</v>
      </c>
      <c r="E33" s="8"/>
      <c r="F33" s="8"/>
      <c r="G33" s="8"/>
      <c r="H33" s="8"/>
      <c r="I33" s="8">
        <v>33</v>
      </c>
      <c r="J33" s="8">
        <v>189</v>
      </c>
      <c r="K33" s="8"/>
      <c r="L33" s="8">
        <f t="shared" si="0"/>
        <v>257</v>
      </c>
      <c r="M33">
        <f t="shared" si="5"/>
        <v>4455</v>
      </c>
      <c r="N33">
        <f t="shared" si="6"/>
        <v>30240</v>
      </c>
      <c r="O33">
        <f t="shared" si="7"/>
        <v>0</v>
      </c>
    </row>
    <row r="34" spans="1:15" ht="50.25" customHeight="1" thickBot="1" x14ac:dyDescent="0.3">
      <c r="A34" s="25">
        <v>16</v>
      </c>
      <c r="B34" s="7" t="s">
        <v>22</v>
      </c>
      <c r="C34" s="8"/>
      <c r="D34" s="8">
        <v>64</v>
      </c>
      <c r="E34" s="8"/>
      <c r="F34" s="8"/>
      <c r="G34" s="8"/>
      <c r="H34" s="8"/>
      <c r="I34" s="8">
        <v>29</v>
      </c>
      <c r="J34" s="8">
        <v>86</v>
      </c>
      <c r="K34" s="8"/>
      <c r="L34" s="8">
        <f t="shared" si="0"/>
        <v>179</v>
      </c>
      <c r="M34">
        <f t="shared" si="5"/>
        <v>3915</v>
      </c>
      <c r="N34">
        <f t="shared" si="6"/>
        <v>20250</v>
      </c>
      <c r="O34">
        <f t="shared" si="7"/>
        <v>0</v>
      </c>
    </row>
    <row r="35" spans="1:15" ht="53.25" customHeight="1" thickBot="1" x14ac:dyDescent="0.3">
      <c r="A35" s="25">
        <v>17</v>
      </c>
      <c r="B35" s="7" t="s">
        <v>23</v>
      </c>
      <c r="C35" s="8"/>
      <c r="D35" s="8">
        <v>68</v>
      </c>
      <c r="E35" s="8"/>
      <c r="F35" s="8"/>
      <c r="G35" s="8"/>
      <c r="H35" s="8"/>
      <c r="I35" s="8">
        <v>81</v>
      </c>
      <c r="J35" s="8">
        <v>559</v>
      </c>
      <c r="K35" s="8"/>
      <c r="L35" s="8">
        <f t="shared" si="0"/>
        <v>708</v>
      </c>
      <c r="M35">
        <f t="shared" si="5"/>
        <v>10935</v>
      </c>
      <c r="N35">
        <f t="shared" si="6"/>
        <v>84645</v>
      </c>
      <c r="O35">
        <f t="shared" si="7"/>
        <v>0</v>
      </c>
    </row>
    <row r="36" spans="1:15" ht="47.25" customHeight="1" thickBot="1" x14ac:dyDescent="0.3">
      <c r="A36" s="52">
        <v>18</v>
      </c>
      <c r="B36" s="56" t="s">
        <v>24</v>
      </c>
      <c r="C36" s="8"/>
      <c r="D36" s="8">
        <v>34</v>
      </c>
      <c r="E36" s="8"/>
      <c r="F36" s="8"/>
      <c r="G36" s="8"/>
      <c r="H36" s="8"/>
      <c r="I36" s="8">
        <v>60</v>
      </c>
      <c r="J36" s="8">
        <v>365</v>
      </c>
      <c r="K36" s="8"/>
      <c r="L36" s="8">
        <f t="shared" si="0"/>
        <v>459</v>
      </c>
      <c r="M36">
        <f t="shared" si="5"/>
        <v>8100</v>
      </c>
      <c r="N36">
        <f t="shared" si="6"/>
        <v>53865</v>
      </c>
      <c r="O36">
        <f t="shared" si="7"/>
        <v>0</v>
      </c>
    </row>
    <row r="37" spans="1:15" ht="1.5" hidden="1" customHeight="1" x14ac:dyDescent="0.25">
      <c r="A37" s="54"/>
      <c r="B37" s="56"/>
      <c r="C37" s="8"/>
      <c r="D37" s="8"/>
      <c r="E37" s="8"/>
      <c r="F37" s="8"/>
      <c r="G37" s="8"/>
      <c r="H37" s="8"/>
      <c r="I37" s="8"/>
      <c r="J37" s="8"/>
      <c r="K37" s="8"/>
      <c r="L37" s="8">
        <f t="shared" si="0"/>
        <v>0</v>
      </c>
    </row>
    <row r="38" spans="1:15" ht="45" customHeight="1" x14ac:dyDescent="0.25">
      <c r="A38" s="52">
        <v>19</v>
      </c>
      <c r="B38" s="56" t="s">
        <v>25</v>
      </c>
      <c r="C38" s="8"/>
      <c r="D38" s="8">
        <v>32</v>
      </c>
      <c r="E38" s="8"/>
      <c r="F38" s="8"/>
      <c r="G38" s="8"/>
      <c r="H38" s="8"/>
      <c r="I38" s="8">
        <v>31</v>
      </c>
      <c r="J38" s="8">
        <v>51</v>
      </c>
      <c r="K38" s="8"/>
      <c r="L38" s="8">
        <f t="shared" si="0"/>
        <v>114</v>
      </c>
      <c r="M38">
        <f>(C38+I38)*135</f>
        <v>4185</v>
      </c>
      <c r="N38">
        <f t="shared" ref="N38" si="8">(D38+J38)*135</f>
        <v>11205</v>
      </c>
      <c r="O38">
        <f t="shared" ref="O38" si="9">(E38+K38)*135</f>
        <v>0</v>
      </c>
    </row>
    <row r="39" spans="1:15" ht="0.75" customHeight="1" thickBot="1" x14ac:dyDescent="0.3">
      <c r="A39" s="54"/>
      <c r="B39" s="56"/>
      <c r="C39" s="8"/>
      <c r="D39" s="8"/>
      <c r="E39" s="8"/>
      <c r="F39" s="8"/>
      <c r="G39" s="8"/>
      <c r="H39" s="8"/>
      <c r="I39" s="8"/>
      <c r="J39" s="8"/>
      <c r="K39" s="8"/>
      <c r="L39" s="8">
        <f t="shared" si="0"/>
        <v>0</v>
      </c>
    </row>
    <row r="40" spans="1:15" ht="42" customHeight="1" x14ac:dyDescent="0.25">
      <c r="A40" s="62">
        <v>20</v>
      </c>
      <c r="B40" s="56" t="s">
        <v>26</v>
      </c>
      <c r="C40" s="8"/>
      <c r="D40" s="8">
        <v>63</v>
      </c>
      <c r="E40" s="8"/>
      <c r="F40" s="8"/>
      <c r="G40" s="8"/>
      <c r="H40" s="8"/>
      <c r="I40" s="8"/>
      <c r="J40" s="8">
        <v>96</v>
      </c>
      <c r="K40" s="8"/>
      <c r="L40" s="8">
        <f t="shared" ref="L40:L61" si="10">SUM(C40:K40)</f>
        <v>159</v>
      </c>
      <c r="M40">
        <f>(C40+I40)*135</f>
        <v>0</v>
      </c>
      <c r="N40">
        <f t="shared" ref="N40" si="11">(D40+J40)*135</f>
        <v>21465</v>
      </c>
      <c r="O40">
        <f t="shared" ref="O40" si="12">(E40+K40)*135</f>
        <v>0</v>
      </c>
    </row>
    <row r="41" spans="1:15" ht="0.75" customHeight="1" x14ac:dyDescent="0.25">
      <c r="A41" s="63"/>
      <c r="B41" s="56"/>
      <c r="C41" s="8"/>
      <c r="D41" s="8"/>
      <c r="E41" s="8"/>
      <c r="F41" s="8"/>
      <c r="G41" s="8"/>
      <c r="H41" s="8"/>
      <c r="I41" s="8"/>
      <c r="J41" s="8"/>
      <c r="K41" s="8"/>
      <c r="L41" s="8">
        <f t="shared" si="10"/>
        <v>0</v>
      </c>
    </row>
    <row r="42" spans="1:15" ht="45.75" customHeight="1" x14ac:dyDescent="0.25">
      <c r="A42" s="59">
        <v>21</v>
      </c>
      <c r="B42" s="64" t="s">
        <v>27</v>
      </c>
      <c r="C42" s="8"/>
      <c r="D42" s="8"/>
      <c r="E42" s="8"/>
      <c r="F42" s="8">
        <v>9</v>
      </c>
      <c r="G42" s="8"/>
      <c r="H42" s="8"/>
      <c r="I42" s="8">
        <v>29</v>
      </c>
      <c r="J42" s="8">
        <v>201</v>
      </c>
      <c r="K42" s="8"/>
      <c r="L42" s="8">
        <f t="shared" si="10"/>
        <v>239</v>
      </c>
      <c r="M42">
        <f>(C42+I42)*135</f>
        <v>3915</v>
      </c>
      <c r="N42">
        <f>(D42+J42+F42)*135</f>
        <v>28350</v>
      </c>
      <c r="O42">
        <f t="shared" ref="O42" si="13">(E42+K42)*135</f>
        <v>0</v>
      </c>
    </row>
    <row r="43" spans="1:15" ht="2.25" hidden="1" customHeight="1" x14ac:dyDescent="0.25">
      <c r="A43" s="60"/>
      <c r="B43" s="64"/>
      <c r="C43" s="8"/>
      <c r="D43" s="8"/>
      <c r="E43" s="8"/>
      <c r="F43" s="8"/>
      <c r="G43" s="8"/>
      <c r="H43" s="8"/>
      <c r="I43" s="8"/>
      <c r="J43" s="8"/>
      <c r="K43" s="8"/>
      <c r="L43" s="8">
        <f t="shared" si="10"/>
        <v>0</v>
      </c>
    </row>
    <row r="44" spans="1:15" ht="45" x14ac:dyDescent="0.25">
      <c r="A44" s="11">
        <v>22</v>
      </c>
      <c r="B44" s="13" t="s">
        <v>28</v>
      </c>
      <c r="C44" s="8"/>
      <c r="D44" s="8">
        <v>18</v>
      </c>
      <c r="E44" s="8"/>
      <c r="F44" s="8">
        <v>15</v>
      </c>
      <c r="G44" s="8"/>
      <c r="H44" s="8"/>
      <c r="I44" s="8">
        <v>37</v>
      </c>
      <c r="J44" s="8">
        <v>316</v>
      </c>
      <c r="K44" s="8"/>
      <c r="L44" s="8">
        <f t="shared" si="10"/>
        <v>386</v>
      </c>
      <c r="M44">
        <f t="shared" ref="M44:M49" si="14">(C44+I44)*135</f>
        <v>4995</v>
      </c>
      <c r="N44">
        <f>(D44+J44+F44)*135</f>
        <v>47115</v>
      </c>
      <c r="O44">
        <f t="shared" ref="O44:O49" si="15">(E44+K44)*135</f>
        <v>0</v>
      </c>
    </row>
    <row r="45" spans="1:15" ht="44.25" customHeight="1" thickBot="1" x14ac:dyDescent="0.3">
      <c r="A45" s="12">
        <v>23</v>
      </c>
      <c r="B45" s="13" t="s">
        <v>29</v>
      </c>
      <c r="C45" s="8"/>
      <c r="D45" s="8">
        <v>99</v>
      </c>
      <c r="E45" s="8"/>
      <c r="F45" s="8"/>
      <c r="G45" s="8"/>
      <c r="H45" s="8"/>
      <c r="I45" s="8">
        <v>24</v>
      </c>
      <c r="J45" s="8">
        <v>104</v>
      </c>
      <c r="K45" s="8"/>
      <c r="L45" s="8">
        <f t="shared" si="10"/>
        <v>227</v>
      </c>
      <c r="M45">
        <f t="shared" si="14"/>
        <v>3240</v>
      </c>
      <c r="N45">
        <f t="shared" ref="N45:N49" si="16">(D45+J45)*135</f>
        <v>27405</v>
      </c>
      <c r="O45">
        <f t="shared" si="15"/>
        <v>0</v>
      </c>
    </row>
    <row r="46" spans="1:15" ht="57" thickBot="1" x14ac:dyDescent="0.3">
      <c r="A46" s="25">
        <v>24</v>
      </c>
      <c r="B46" s="13" t="s">
        <v>30</v>
      </c>
      <c r="C46" s="8"/>
      <c r="D46" s="8"/>
      <c r="E46" s="8"/>
      <c r="F46" s="8"/>
      <c r="G46" s="8"/>
      <c r="H46" s="8"/>
      <c r="I46" s="8">
        <v>73</v>
      </c>
      <c r="J46" s="8">
        <v>263</v>
      </c>
      <c r="K46" s="8"/>
      <c r="L46" s="8">
        <f t="shared" si="10"/>
        <v>336</v>
      </c>
      <c r="M46">
        <f t="shared" si="14"/>
        <v>9855</v>
      </c>
      <c r="N46">
        <f t="shared" si="16"/>
        <v>35505</v>
      </c>
      <c r="O46">
        <f t="shared" si="15"/>
        <v>0</v>
      </c>
    </row>
    <row r="47" spans="1:15" ht="48.75" customHeight="1" thickBot="1" x14ac:dyDescent="0.3">
      <c r="A47" s="25">
        <v>25</v>
      </c>
      <c r="B47" s="13" t="s">
        <v>31</v>
      </c>
      <c r="C47" s="8"/>
      <c r="D47" s="8"/>
      <c r="E47" s="8"/>
      <c r="F47" s="8"/>
      <c r="G47" s="8"/>
      <c r="H47" s="8"/>
      <c r="I47" s="8">
        <v>35</v>
      </c>
      <c r="J47" s="8">
        <v>157</v>
      </c>
      <c r="K47" s="8"/>
      <c r="L47" s="8">
        <f t="shared" si="10"/>
        <v>192</v>
      </c>
      <c r="M47">
        <f t="shared" si="14"/>
        <v>4725</v>
      </c>
      <c r="N47">
        <f t="shared" si="16"/>
        <v>21195</v>
      </c>
      <c r="O47">
        <f t="shared" si="15"/>
        <v>0</v>
      </c>
    </row>
    <row r="48" spans="1:15" ht="57" customHeight="1" thickBot="1" x14ac:dyDescent="0.3">
      <c r="A48" s="25">
        <v>26</v>
      </c>
      <c r="B48" s="13" t="s">
        <v>32</v>
      </c>
      <c r="C48" s="8"/>
      <c r="D48" s="8"/>
      <c r="E48" s="8"/>
      <c r="F48" s="8"/>
      <c r="G48" s="8"/>
      <c r="H48" s="8"/>
      <c r="I48" s="8">
        <v>46</v>
      </c>
      <c r="J48" s="8">
        <v>317</v>
      </c>
      <c r="K48" s="8"/>
      <c r="L48" s="8">
        <f t="shared" si="10"/>
        <v>363</v>
      </c>
      <c r="M48">
        <f t="shared" si="14"/>
        <v>6210</v>
      </c>
      <c r="N48">
        <f t="shared" si="16"/>
        <v>42795</v>
      </c>
      <c r="O48">
        <f t="shared" si="15"/>
        <v>0</v>
      </c>
    </row>
    <row r="49" spans="1:15" ht="53.25" customHeight="1" thickBot="1" x14ac:dyDescent="0.3">
      <c r="A49" s="52">
        <v>27</v>
      </c>
      <c r="B49" s="64" t="s">
        <v>33</v>
      </c>
      <c r="C49" s="8"/>
      <c r="D49" s="8"/>
      <c r="E49" s="8"/>
      <c r="F49" s="8"/>
      <c r="G49" s="8"/>
      <c r="H49" s="8"/>
      <c r="I49" s="8">
        <v>102</v>
      </c>
      <c r="J49" s="8">
        <v>489</v>
      </c>
      <c r="K49" s="8"/>
      <c r="L49" s="8">
        <f t="shared" si="10"/>
        <v>591</v>
      </c>
      <c r="M49">
        <f t="shared" si="14"/>
        <v>13770</v>
      </c>
      <c r="N49">
        <f t="shared" si="16"/>
        <v>66015</v>
      </c>
      <c r="O49">
        <f t="shared" si="15"/>
        <v>0</v>
      </c>
    </row>
    <row r="50" spans="1:15" ht="15.75" hidden="1" customHeight="1" x14ac:dyDescent="0.25">
      <c r="A50" s="54"/>
      <c r="B50" s="64"/>
      <c r="C50" s="8"/>
      <c r="D50" s="8"/>
      <c r="E50" s="8"/>
      <c r="F50" s="8"/>
      <c r="G50" s="8"/>
      <c r="H50" s="8"/>
      <c r="I50" s="8"/>
      <c r="J50" s="8"/>
      <c r="K50" s="8"/>
      <c r="L50" s="8">
        <f t="shared" si="10"/>
        <v>0</v>
      </c>
    </row>
    <row r="51" spans="1:15" ht="48" customHeight="1" x14ac:dyDescent="0.25">
      <c r="A51" s="57">
        <v>28</v>
      </c>
      <c r="B51" s="64" t="s">
        <v>34</v>
      </c>
      <c r="C51" s="8"/>
      <c r="D51" s="8"/>
      <c r="E51" s="8"/>
      <c r="F51" s="8"/>
      <c r="G51" s="8"/>
      <c r="H51" s="8"/>
      <c r="I51" s="8">
        <v>74</v>
      </c>
      <c r="J51" s="8">
        <v>242</v>
      </c>
      <c r="K51" s="8"/>
      <c r="L51" s="8">
        <f t="shared" si="10"/>
        <v>316</v>
      </c>
      <c r="M51">
        <f>(C51+I51)*135</f>
        <v>9990</v>
      </c>
      <c r="N51">
        <f t="shared" ref="N51" si="17">(D51+J51)*135</f>
        <v>32670</v>
      </c>
      <c r="O51">
        <f t="shared" ref="O51" si="18">(E51+K51)*135</f>
        <v>0</v>
      </c>
    </row>
    <row r="52" spans="1:15" ht="15.75" hidden="1" customHeight="1" x14ac:dyDescent="0.25">
      <c r="A52" s="58"/>
      <c r="B52" s="64"/>
      <c r="C52" s="8"/>
      <c r="D52" s="8"/>
      <c r="E52" s="8"/>
      <c r="F52" s="8"/>
      <c r="G52" s="8"/>
      <c r="H52" s="8"/>
      <c r="I52" s="8"/>
      <c r="J52" s="8"/>
      <c r="K52" s="8"/>
      <c r="L52" s="8">
        <f t="shared" si="10"/>
        <v>0</v>
      </c>
    </row>
    <row r="53" spans="1:15" ht="45" x14ac:dyDescent="0.25">
      <c r="A53" s="11">
        <v>29</v>
      </c>
      <c r="B53" s="13" t="s">
        <v>35</v>
      </c>
      <c r="C53" s="8"/>
      <c r="D53" s="8"/>
      <c r="E53" s="8"/>
      <c r="F53" s="8"/>
      <c r="G53" s="8"/>
      <c r="H53" s="8"/>
      <c r="I53" s="8">
        <v>38</v>
      </c>
      <c r="J53" s="8">
        <v>134</v>
      </c>
      <c r="K53" s="8"/>
      <c r="L53" s="8">
        <f t="shared" si="10"/>
        <v>172</v>
      </c>
      <c r="M53">
        <f t="shared" ref="M53:M60" si="19">(C53+I53)*135</f>
        <v>5130</v>
      </c>
      <c r="N53">
        <f t="shared" ref="N53:N60" si="20">(D53+J53)*135</f>
        <v>18090</v>
      </c>
      <c r="O53">
        <f t="shared" ref="O53:O60" si="21">(E53+K53)*135</f>
        <v>0</v>
      </c>
    </row>
    <row r="54" spans="1:15" ht="45.75" customHeight="1" thickBot="1" x14ac:dyDescent="0.3">
      <c r="A54" s="25">
        <v>30</v>
      </c>
      <c r="B54" s="13" t="s">
        <v>36</v>
      </c>
      <c r="C54" s="8"/>
      <c r="D54" s="8">
        <v>9</v>
      </c>
      <c r="E54" s="8"/>
      <c r="F54" s="8"/>
      <c r="G54" s="8"/>
      <c r="H54" s="8"/>
      <c r="I54" s="8">
        <v>50</v>
      </c>
      <c r="J54" s="8">
        <v>281</v>
      </c>
      <c r="K54" s="8"/>
      <c r="L54" s="8">
        <f t="shared" si="10"/>
        <v>340</v>
      </c>
      <c r="M54">
        <f t="shared" si="19"/>
        <v>6750</v>
      </c>
      <c r="N54">
        <f t="shared" si="20"/>
        <v>39150</v>
      </c>
      <c r="O54">
        <f t="shared" si="21"/>
        <v>0</v>
      </c>
    </row>
    <row r="55" spans="1:15" ht="60.75" customHeight="1" thickBot="1" x14ac:dyDescent="0.3">
      <c r="A55" s="25">
        <v>31</v>
      </c>
      <c r="B55" s="13" t="s">
        <v>37</v>
      </c>
      <c r="C55" s="8"/>
      <c r="D55" s="8"/>
      <c r="E55" s="8"/>
      <c r="F55" s="8"/>
      <c r="G55" s="8"/>
      <c r="H55" s="8"/>
      <c r="I55" s="8">
        <v>75</v>
      </c>
      <c r="J55" s="8">
        <v>565</v>
      </c>
      <c r="K55" s="8"/>
      <c r="L55" s="8">
        <f t="shared" si="10"/>
        <v>640</v>
      </c>
      <c r="M55">
        <f t="shared" si="19"/>
        <v>10125</v>
      </c>
      <c r="N55">
        <f t="shared" si="20"/>
        <v>76275</v>
      </c>
      <c r="O55">
        <f t="shared" si="21"/>
        <v>0</v>
      </c>
    </row>
    <row r="56" spans="1:15" ht="51" customHeight="1" thickBot="1" x14ac:dyDescent="0.3">
      <c r="A56" s="25">
        <v>32</v>
      </c>
      <c r="B56" s="13" t="s">
        <v>38</v>
      </c>
      <c r="C56" s="8"/>
      <c r="D56" s="8"/>
      <c r="E56" s="8"/>
      <c r="F56" s="8"/>
      <c r="G56" s="8"/>
      <c r="H56" s="8"/>
      <c r="I56" s="8">
        <v>41</v>
      </c>
      <c r="J56" s="8">
        <v>309</v>
      </c>
      <c r="K56" s="8"/>
      <c r="L56" s="8">
        <f t="shared" si="10"/>
        <v>350</v>
      </c>
      <c r="M56">
        <f t="shared" si="19"/>
        <v>5535</v>
      </c>
      <c r="N56">
        <f t="shared" si="20"/>
        <v>41715</v>
      </c>
      <c r="O56">
        <f t="shared" si="21"/>
        <v>0</v>
      </c>
    </row>
    <row r="57" spans="1:15" ht="61.5" customHeight="1" thickBot="1" x14ac:dyDescent="0.3">
      <c r="A57" s="25">
        <v>33</v>
      </c>
      <c r="B57" s="13" t="s">
        <v>39</v>
      </c>
      <c r="C57" s="8"/>
      <c r="D57" s="8">
        <v>33</v>
      </c>
      <c r="E57" s="8"/>
      <c r="F57" s="8"/>
      <c r="G57" s="8"/>
      <c r="H57" s="8"/>
      <c r="I57" s="8">
        <v>34</v>
      </c>
      <c r="J57" s="8">
        <v>147</v>
      </c>
      <c r="K57" s="8"/>
      <c r="L57" s="8">
        <f t="shared" si="10"/>
        <v>214</v>
      </c>
      <c r="M57">
        <f t="shared" si="19"/>
        <v>4590</v>
      </c>
      <c r="N57">
        <f t="shared" si="20"/>
        <v>24300</v>
      </c>
      <c r="O57">
        <f t="shared" si="21"/>
        <v>0</v>
      </c>
    </row>
    <row r="58" spans="1:15" ht="43.5" customHeight="1" thickBot="1" x14ac:dyDescent="0.3">
      <c r="A58" s="25">
        <v>34</v>
      </c>
      <c r="B58" s="13" t="s">
        <v>40</v>
      </c>
      <c r="C58" s="8"/>
      <c r="D58" s="8"/>
      <c r="E58" s="8"/>
      <c r="F58" s="8"/>
      <c r="G58" s="8"/>
      <c r="H58" s="8"/>
      <c r="I58" s="8">
        <v>28</v>
      </c>
      <c r="J58" s="8">
        <v>210</v>
      </c>
      <c r="K58" s="8"/>
      <c r="L58" s="8">
        <f t="shared" si="10"/>
        <v>238</v>
      </c>
      <c r="M58">
        <f t="shared" si="19"/>
        <v>3780</v>
      </c>
      <c r="N58">
        <f t="shared" si="20"/>
        <v>28350</v>
      </c>
      <c r="O58">
        <f t="shared" si="21"/>
        <v>0</v>
      </c>
    </row>
    <row r="59" spans="1:15" ht="49.5" customHeight="1" thickBot="1" x14ac:dyDescent="0.3">
      <c r="A59" s="25">
        <v>35</v>
      </c>
      <c r="B59" s="13" t="s">
        <v>41</v>
      </c>
      <c r="C59" s="8"/>
      <c r="D59" s="8"/>
      <c r="E59" s="8"/>
      <c r="F59" s="8"/>
      <c r="G59" s="8"/>
      <c r="H59" s="8"/>
      <c r="I59" s="8">
        <v>59</v>
      </c>
      <c r="J59" s="8">
        <v>419</v>
      </c>
      <c r="K59" s="8"/>
      <c r="L59" s="8">
        <f t="shared" si="10"/>
        <v>478</v>
      </c>
      <c r="M59">
        <f t="shared" si="19"/>
        <v>7965</v>
      </c>
      <c r="N59">
        <f t="shared" si="20"/>
        <v>56565</v>
      </c>
      <c r="O59">
        <f t="shared" si="21"/>
        <v>0</v>
      </c>
    </row>
    <row r="60" spans="1:15" ht="60.75" customHeight="1" x14ac:dyDescent="0.25">
      <c r="A60" s="52">
        <v>36</v>
      </c>
      <c r="B60" s="64" t="s">
        <v>42</v>
      </c>
      <c r="C60" s="8"/>
      <c r="D60" s="8">
        <v>61</v>
      </c>
      <c r="E60" s="8"/>
      <c r="F60" s="8"/>
      <c r="G60" s="8"/>
      <c r="H60" s="8"/>
      <c r="I60" s="8">
        <v>61</v>
      </c>
      <c r="J60" s="8">
        <v>176</v>
      </c>
      <c r="K60" s="8"/>
      <c r="L60" s="8">
        <f t="shared" si="10"/>
        <v>298</v>
      </c>
      <c r="M60">
        <f t="shared" si="19"/>
        <v>8235</v>
      </c>
      <c r="N60">
        <f t="shared" si="20"/>
        <v>31995</v>
      </c>
      <c r="O60">
        <f t="shared" si="21"/>
        <v>0</v>
      </c>
    </row>
    <row r="61" spans="1:15" ht="0.75" customHeight="1" thickBot="1" x14ac:dyDescent="0.3">
      <c r="A61" s="54"/>
      <c r="B61" s="64"/>
      <c r="C61" s="8"/>
      <c r="D61" s="8"/>
      <c r="E61" s="8"/>
      <c r="F61" s="8"/>
      <c r="G61" s="8"/>
      <c r="H61" s="8"/>
      <c r="I61" s="8"/>
      <c r="J61" s="8"/>
      <c r="K61" s="8"/>
      <c r="L61" s="8">
        <f t="shared" si="10"/>
        <v>0</v>
      </c>
    </row>
    <row r="62" spans="1:15" ht="45" customHeight="1" thickBot="1" x14ac:dyDescent="0.3">
      <c r="A62" s="52">
        <v>37</v>
      </c>
      <c r="B62" s="64" t="s">
        <v>43</v>
      </c>
      <c r="C62" s="8"/>
      <c r="D62" s="8"/>
      <c r="E62" s="8"/>
      <c r="F62" s="8"/>
      <c r="G62" s="8"/>
      <c r="H62" s="8"/>
      <c r="I62" s="8">
        <v>33</v>
      </c>
      <c r="J62" s="8">
        <v>137</v>
      </c>
      <c r="K62" s="8"/>
      <c r="L62" s="8">
        <f t="shared" ref="L62:L85" si="22">SUM(C62:K62)</f>
        <v>170</v>
      </c>
      <c r="M62">
        <f>(C62+I62)*135</f>
        <v>4455</v>
      </c>
      <c r="N62">
        <f t="shared" ref="N62" si="23">(D62+J62)*135</f>
        <v>18495</v>
      </c>
      <c r="O62">
        <f t="shared" ref="O62" si="24">(E62+K62)*135</f>
        <v>0</v>
      </c>
    </row>
    <row r="63" spans="1:15" ht="15.75" hidden="1" customHeight="1" x14ac:dyDescent="0.25">
      <c r="A63" s="54"/>
      <c r="B63" s="64"/>
      <c r="C63" s="8"/>
      <c r="D63" s="8"/>
      <c r="E63" s="8"/>
      <c r="F63" s="8"/>
      <c r="G63" s="8"/>
      <c r="H63" s="8"/>
      <c r="I63" s="8"/>
      <c r="J63" s="8"/>
      <c r="K63" s="8"/>
      <c r="L63" s="8">
        <f t="shared" si="22"/>
        <v>0</v>
      </c>
    </row>
    <row r="64" spans="1:15" ht="45.75" customHeight="1" x14ac:dyDescent="0.25">
      <c r="A64" s="52">
        <v>38</v>
      </c>
      <c r="B64" s="64" t="s">
        <v>44</v>
      </c>
      <c r="C64" s="8"/>
      <c r="D64" s="8"/>
      <c r="E64" s="8"/>
      <c r="F64" s="8"/>
      <c r="G64" s="8"/>
      <c r="H64" s="8"/>
      <c r="I64" s="8">
        <v>34</v>
      </c>
      <c r="J64" s="8">
        <v>258</v>
      </c>
      <c r="K64" s="8"/>
      <c r="L64" s="8">
        <f t="shared" si="22"/>
        <v>292</v>
      </c>
      <c r="M64">
        <f>(C64+I64)*135</f>
        <v>4590</v>
      </c>
      <c r="N64">
        <f t="shared" ref="N64" si="25">(D64+J64)*135</f>
        <v>34830</v>
      </c>
      <c r="O64">
        <f t="shared" ref="O64" si="26">(E64+K64)*135</f>
        <v>0</v>
      </c>
    </row>
    <row r="65" spans="1:15" ht="15" hidden="1" customHeight="1" x14ac:dyDescent="0.25">
      <c r="A65" s="55"/>
      <c r="B65" s="64"/>
      <c r="C65" s="8"/>
      <c r="D65" s="8"/>
      <c r="E65" s="8"/>
      <c r="F65" s="8"/>
      <c r="G65" s="8"/>
      <c r="H65" s="8"/>
      <c r="I65" s="8"/>
      <c r="J65" s="8"/>
      <c r="K65" s="8"/>
      <c r="L65" s="8">
        <f t="shared" si="22"/>
        <v>0</v>
      </c>
    </row>
    <row r="66" spans="1:15" ht="48" customHeight="1" thickBot="1" x14ac:dyDescent="0.3">
      <c r="A66" s="25">
        <v>39</v>
      </c>
      <c r="B66" s="13" t="s">
        <v>45</v>
      </c>
      <c r="C66" s="8"/>
      <c r="D66" s="8"/>
      <c r="E66" s="8"/>
      <c r="F66" s="8"/>
      <c r="G66" s="8"/>
      <c r="H66" s="8"/>
      <c r="I66" s="8">
        <v>67</v>
      </c>
      <c r="J66" s="8">
        <v>287</v>
      </c>
      <c r="K66" s="8"/>
      <c r="L66" s="8">
        <f t="shared" si="22"/>
        <v>354</v>
      </c>
      <c r="M66">
        <f t="shared" ref="M66:M72" si="27">(C66+I66)*135</f>
        <v>9045</v>
      </c>
      <c r="N66">
        <f t="shared" ref="N66:N72" si="28">(D66+J66)*135</f>
        <v>38745</v>
      </c>
      <c r="O66">
        <f t="shared" ref="O66:O72" si="29">(E66+K66)*135</f>
        <v>0</v>
      </c>
    </row>
    <row r="67" spans="1:15" ht="49.5" customHeight="1" thickBot="1" x14ac:dyDescent="0.3">
      <c r="A67" s="25">
        <v>40</v>
      </c>
      <c r="B67" s="13" t="s">
        <v>46</v>
      </c>
      <c r="C67" s="8"/>
      <c r="D67" s="8"/>
      <c r="E67" s="8"/>
      <c r="F67" s="8"/>
      <c r="G67" s="8"/>
      <c r="H67" s="8"/>
      <c r="I67" s="8">
        <v>37</v>
      </c>
      <c r="J67" s="8">
        <v>170</v>
      </c>
      <c r="K67" s="8"/>
      <c r="L67" s="8">
        <f t="shared" si="22"/>
        <v>207</v>
      </c>
      <c r="M67">
        <f t="shared" si="27"/>
        <v>4995</v>
      </c>
      <c r="N67">
        <f t="shared" si="28"/>
        <v>22950</v>
      </c>
      <c r="O67">
        <f t="shared" si="29"/>
        <v>0</v>
      </c>
    </row>
    <row r="68" spans="1:15" ht="57" customHeight="1" thickBot="1" x14ac:dyDescent="0.3">
      <c r="A68" s="25">
        <v>41</v>
      </c>
      <c r="B68" s="13" t="s">
        <v>47</v>
      </c>
      <c r="C68" s="8"/>
      <c r="D68" s="8"/>
      <c r="E68" s="8"/>
      <c r="F68" s="8"/>
      <c r="G68" s="8"/>
      <c r="H68" s="8"/>
      <c r="I68" s="8">
        <v>59</v>
      </c>
      <c r="J68" s="8">
        <v>351</v>
      </c>
      <c r="K68" s="8"/>
      <c r="L68" s="8">
        <f t="shared" si="22"/>
        <v>410</v>
      </c>
      <c r="M68">
        <f t="shared" si="27"/>
        <v>7965</v>
      </c>
      <c r="N68">
        <f t="shared" si="28"/>
        <v>47385</v>
      </c>
      <c r="O68">
        <f t="shared" si="29"/>
        <v>0</v>
      </c>
    </row>
    <row r="69" spans="1:15" ht="62.25" customHeight="1" thickBot="1" x14ac:dyDescent="0.3">
      <c r="A69" s="25">
        <v>42</v>
      </c>
      <c r="B69" s="13" t="s">
        <v>48</v>
      </c>
      <c r="C69" s="8"/>
      <c r="D69" s="8"/>
      <c r="E69" s="8"/>
      <c r="F69" s="8"/>
      <c r="G69" s="8"/>
      <c r="H69" s="8"/>
      <c r="I69" s="8">
        <v>54</v>
      </c>
      <c r="J69" s="8">
        <v>148</v>
      </c>
      <c r="K69" s="8"/>
      <c r="L69" s="8">
        <f t="shared" si="22"/>
        <v>202</v>
      </c>
      <c r="M69">
        <f t="shared" si="27"/>
        <v>7290</v>
      </c>
      <c r="N69">
        <f t="shared" si="28"/>
        <v>19980</v>
      </c>
      <c r="O69">
        <f t="shared" si="29"/>
        <v>0</v>
      </c>
    </row>
    <row r="70" spans="1:15" ht="45.75" customHeight="1" thickBot="1" x14ac:dyDescent="0.3">
      <c r="A70" s="25">
        <v>43</v>
      </c>
      <c r="B70" s="13" t="s">
        <v>49</v>
      </c>
      <c r="C70" s="8"/>
      <c r="D70" s="8"/>
      <c r="E70" s="8"/>
      <c r="F70" s="8"/>
      <c r="G70" s="8"/>
      <c r="H70" s="8"/>
      <c r="I70" s="8">
        <v>36</v>
      </c>
      <c r="J70" s="8">
        <v>148</v>
      </c>
      <c r="K70" s="8"/>
      <c r="L70" s="8">
        <f t="shared" si="22"/>
        <v>184</v>
      </c>
      <c r="M70">
        <f t="shared" si="27"/>
        <v>4860</v>
      </c>
      <c r="N70">
        <f t="shared" si="28"/>
        <v>19980</v>
      </c>
      <c r="O70">
        <f t="shared" si="29"/>
        <v>0</v>
      </c>
    </row>
    <row r="71" spans="1:15" ht="49.5" customHeight="1" thickBot="1" x14ac:dyDescent="0.3">
      <c r="A71" s="25">
        <v>44</v>
      </c>
      <c r="B71" s="13" t="s">
        <v>50</v>
      </c>
      <c r="C71" s="8"/>
      <c r="D71" s="8"/>
      <c r="E71" s="8"/>
      <c r="F71" s="8"/>
      <c r="G71" s="8"/>
      <c r="H71" s="8"/>
      <c r="I71" s="8">
        <v>10</v>
      </c>
      <c r="J71" s="8">
        <v>70</v>
      </c>
      <c r="K71" s="8"/>
      <c r="L71" s="8">
        <f t="shared" si="22"/>
        <v>80</v>
      </c>
      <c r="M71">
        <f t="shared" si="27"/>
        <v>1350</v>
      </c>
      <c r="N71">
        <f t="shared" si="28"/>
        <v>9450</v>
      </c>
      <c r="O71">
        <f t="shared" si="29"/>
        <v>0</v>
      </c>
    </row>
    <row r="72" spans="1:15" ht="48" customHeight="1" thickBot="1" x14ac:dyDescent="0.3">
      <c r="A72" s="52">
        <v>45</v>
      </c>
      <c r="B72" s="64" t="s">
        <v>51</v>
      </c>
      <c r="C72" s="8"/>
      <c r="D72" s="8"/>
      <c r="E72" s="8"/>
      <c r="F72" s="8"/>
      <c r="G72" s="8"/>
      <c r="H72" s="8"/>
      <c r="I72" s="8">
        <v>24</v>
      </c>
      <c r="J72" s="8">
        <v>140</v>
      </c>
      <c r="K72" s="8"/>
      <c r="L72" s="8">
        <f t="shared" si="22"/>
        <v>164</v>
      </c>
      <c r="M72">
        <f t="shared" si="27"/>
        <v>3240</v>
      </c>
      <c r="N72">
        <f t="shared" si="28"/>
        <v>18900</v>
      </c>
      <c r="O72">
        <f t="shared" si="29"/>
        <v>0</v>
      </c>
    </row>
    <row r="73" spans="1:15" ht="15.75" hidden="1" customHeight="1" x14ac:dyDescent="0.25">
      <c r="A73" s="54"/>
      <c r="B73" s="64"/>
      <c r="C73" s="8"/>
      <c r="D73" s="8"/>
      <c r="E73" s="8"/>
      <c r="F73" s="8"/>
      <c r="G73" s="8"/>
      <c r="H73" s="8"/>
      <c r="I73" s="8"/>
      <c r="J73" s="8"/>
      <c r="K73" s="8"/>
      <c r="L73" s="8">
        <f t="shared" si="22"/>
        <v>0</v>
      </c>
    </row>
    <row r="74" spans="1:15" ht="60" customHeight="1" x14ac:dyDescent="0.25">
      <c r="A74" s="52">
        <v>46</v>
      </c>
      <c r="B74" s="64" t="s">
        <v>52</v>
      </c>
      <c r="C74" s="8"/>
      <c r="D74" s="8"/>
      <c r="E74" s="8"/>
      <c r="F74" s="8"/>
      <c r="G74" s="8"/>
      <c r="H74" s="8"/>
      <c r="I74" s="8">
        <v>20</v>
      </c>
      <c r="J74" s="8">
        <v>109</v>
      </c>
      <c r="K74" s="8"/>
      <c r="L74" s="8">
        <f t="shared" si="22"/>
        <v>129</v>
      </c>
      <c r="M74">
        <f>(C74+I74)*135</f>
        <v>2700</v>
      </c>
      <c r="N74">
        <f t="shared" ref="N74" si="30">(D74+J74)*135</f>
        <v>14715</v>
      </c>
      <c r="O74">
        <f t="shared" ref="O74" si="31">(E74+K74)*135</f>
        <v>0</v>
      </c>
    </row>
    <row r="75" spans="1:15" ht="15.75" hidden="1" customHeight="1" x14ac:dyDescent="0.25">
      <c r="A75" s="54"/>
      <c r="B75" s="64"/>
      <c r="C75" s="8"/>
      <c r="D75" s="8"/>
      <c r="E75" s="8"/>
      <c r="F75" s="8"/>
      <c r="G75" s="8"/>
      <c r="H75" s="8"/>
      <c r="I75" s="8"/>
      <c r="J75" s="8"/>
      <c r="K75" s="8"/>
      <c r="L75" s="8">
        <f t="shared" si="22"/>
        <v>0</v>
      </c>
    </row>
    <row r="76" spans="1:15" ht="45.75" customHeight="1" thickBot="1" x14ac:dyDescent="0.3">
      <c r="A76" s="59">
        <v>47</v>
      </c>
      <c r="B76" s="64" t="s">
        <v>53</v>
      </c>
      <c r="C76" s="8"/>
      <c r="D76" s="8">
        <v>60</v>
      </c>
      <c r="E76" s="8"/>
      <c r="F76" s="8"/>
      <c r="G76" s="8"/>
      <c r="H76" s="8"/>
      <c r="I76" s="8">
        <v>24</v>
      </c>
      <c r="J76" s="8"/>
      <c r="K76" s="8"/>
      <c r="L76" s="8">
        <f t="shared" si="22"/>
        <v>84</v>
      </c>
      <c r="M76">
        <f>(C76+I76)*135</f>
        <v>3240</v>
      </c>
      <c r="N76">
        <f t="shared" ref="N76" si="32">(D76+J76)*135</f>
        <v>8100</v>
      </c>
      <c r="O76">
        <f t="shared" ref="O76" si="33">(E76+K76)*135</f>
        <v>0</v>
      </c>
    </row>
    <row r="77" spans="1:15" ht="15" hidden="1" customHeight="1" x14ac:dyDescent="0.25">
      <c r="A77" s="60"/>
      <c r="B77" s="64"/>
      <c r="C77" s="8"/>
      <c r="D77" s="8"/>
      <c r="E77" s="8"/>
      <c r="F77" s="8"/>
      <c r="G77" s="8"/>
      <c r="H77" s="8"/>
      <c r="I77" s="8"/>
      <c r="J77" s="8"/>
      <c r="K77" s="8"/>
      <c r="L77" s="8">
        <f t="shared" si="22"/>
        <v>0</v>
      </c>
    </row>
    <row r="78" spans="1:15" ht="48" customHeight="1" x14ac:dyDescent="0.25">
      <c r="A78" s="52">
        <v>48</v>
      </c>
      <c r="B78" s="64" t="s">
        <v>54</v>
      </c>
      <c r="C78" s="8"/>
      <c r="D78" s="8">
        <v>36</v>
      </c>
      <c r="E78" s="8"/>
      <c r="F78" s="8"/>
      <c r="G78" s="8"/>
      <c r="H78" s="8"/>
      <c r="I78" s="8">
        <v>46</v>
      </c>
      <c r="J78" s="8">
        <v>202</v>
      </c>
      <c r="K78" s="8"/>
      <c r="L78" s="8">
        <f t="shared" si="22"/>
        <v>284</v>
      </c>
      <c r="M78">
        <f>(C78+I78)*135</f>
        <v>6210</v>
      </c>
      <c r="N78">
        <f t="shared" ref="N78" si="34">(D78+J78)*135</f>
        <v>32130</v>
      </c>
      <c r="O78">
        <f t="shared" ref="O78" si="35">(E78+K78)*135</f>
        <v>0</v>
      </c>
    </row>
    <row r="79" spans="1:15" ht="15.75" hidden="1" customHeight="1" x14ac:dyDescent="0.25">
      <c r="A79" s="53"/>
      <c r="B79" s="64"/>
      <c r="C79" s="8"/>
      <c r="D79" s="8"/>
      <c r="E79" s="8"/>
      <c r="F79" s="8"/>
      <c r="G79" s="8"/>
      <c r="H79" s="8"/>
      <c r="I79" s="8"/>
      <c r="J79" s="8"/>
      <c r="K79" s="8"/>
      <c r="L79" s="8">
        <f t="shared" si="22"/>
        <v>0</v>
      </c>
    </row>
    <row r="80" spans="1:15" ht="53.25" customHeight="1" x14ac:dyDescent="0.25">
      <c r="A80" s="11">
        <v>49</v>
      </c>
      <c r="B80" s="13" t="s">
        <v>55</v>
      </c>
      <c r="C80" s="8"/>
      <c r="D80" s="8"/>
      <c r="E80" s="8"/>
      <c r="F80" s="8"/>
      <c r="G80" s="8"/>
      <c r="H80" s="8"/>
      <c r="I80" s="8">
        <v>31</v>
      </c>
      <c r="J80" s="8">
        <v>133</v>
      </c>
      <c r="K80" s="8"/>
      <c r="L80" s="8">
        <f t="shared" si="22"/>
        <v>164</v>
      </c>
      <c r="M80">
        <f>(C80+I80)*135</f>
        <v>4185</v>
      </c>
      <c r="N80">
        <f t="shared" ref="N80:N82" si="36">(D80+J80)*135</f>
        <v>17955</v>
      </c>
      <c r="O80">
        <f t="shared" ref="O80:O82" si="37">(E80+K80)*135</f>
        <v>0</v>
      </c>
    </row>
    <row r="81" spans="1:15" ht="49.5" customHeight="1" thickBot="1" x14ac:dyDescent="0.3">
      <c r="A81" s="25">
        <v>50</v>
      </c>
      <c r="B81" s="13" t="s">
        <v>56</v>
      </c>
      <c r="C81" s="8"/>
      <c r="D81" s="8"/>
      <c r="E81" s="8"/>
      <c r="F81" s="8"/>
      <c r="G81" s="8"/>
      <c r="H81" s="8"/>
      <c r="I81" s="8">
        <v>51</v>
      </c>
      <c r="J81" s="8">
        <v>295</v>
      </c>
      <c r="K81" s="8"/>
      <c r="L81" s="8">
        <f t="shared" si="22"/>
        <v>346</v>
      </c>
      <c r="M81">
        <f>(C81+I81)*135</f>
        <v>6885</v>
      </c>
      <c r="N81">
        <f t="shared" si="36"/>
        <v>39825</v>
      </c>
      <c r="O81">
        <f t="shared" si="37"/>
        <v>0</v>
      </c>
    </row>
    <row r="82" spans="1:15" ht="49.5" customHeight="1" thickBot="1" x14ac:dyDescent="0.3">
      <c r="A82" s="52">
        <v>51</v>
      </c>
      <c r="B82" s="64" t="s">
        <v>57</v>
      </c>
      <c r="C82" s="8"/>
      <c r="D82" s="8">
        <v>15</v>
      </c>
      <c r="E82" s="8"/>
      <c r="F82" s="8"/>
      <c r="G82" s="8"/>
      <c r="H82" s="8"/>
      <c r="I82" s="8">
        <v>34</v>
      </c>
      <c r="J82" s="8">
        <v>222</v>
      </c>
      <c r="K82" s="8"/>
      <c r="L82" s="8">
        <f t="shared" si="22"/>
        <v>271</v>
      </c>
      <c r="M82">
        <f>(C82+I82)*135</f>
        <v>4590</v>
      </c>
      <c r="N82">
        <f t="shared" si="36"/>
        <v>31995</v>
      </c>
      <c r="O82">
        <f t="shared" si="37"/>
        <v>0</v>
      </c>
    </row>
    <row r="83" spans="1:15" ht="15.75" hidden="1" customHeight="1" x14ac:dyDescent="0.25">
      <c r="A83" s="54"/>
      <c r="B83" s="64"/>
      <c r="C83" s="8"/>
      <c r="D83" s="8"/>
      <c r="E83" s="8"/>
      <c r="F83" s="8"/>
      <c r="G83" s="8"/>
      <c r="H83" s="8"/>
      <c r="I83" s="8"/>
      <c r="J83" s="8"/>
      <c r="K83" s="8"/>
      <c r="L83" s="8">
        <f t="shared" si="22"/>
        <v>0</v>
      </c>
    </row>
    <row r="84" spans="1:15" ht="43.5" customHeight="1" x14ac:dyDescent="0.25">
      <c r="A84" s="52">
        <v>52</v>
      </c>
      <c r="B84" s="64" t="s">
        <v>58</v>
      </c>
      <c r="C84" s="8"/>
      <c r="D84" s="8"/>
      <c r="E84" s="8"/>
      <c r="F84" s="8"/>
      <c r="G84" s="8"/>
      <c r="H84" s="8"/>
      <c r="I84" s="8">
        <v>10</v>
      </c>
      <c r="J84" s="8">
        <v>75</v>
      </c>
      <c r="K84" s="8"/>
      <c r="L84" s="8">
        <f t="shared" si="22"/>
        <v>85</v>
      </c>
      <c r="M84">
        <f>(C84+I84)*135</f>
        <v>1350</v>
      </c>
      <c r="N84">
        <f t="shared" ref="N84" si="38">(D84+J84)*135</f>
        <v>10125</v>
      </c>
      <c r="O84">
        <f t="shared" ref="O84" si="39">(E84+K84)*135</f>
        <v>0</v>
      </c>
    </row>
    <row r="85" spans="1:15" ht="15.75" hidden="1" customHeight="1" x14ac:dyDescent="0.25">
      <c r="A85" s="54"/>
      <c r="B85" s="64"/>
      <c r="C85" s="8"/>
      <c r="D85" s="8"/>
      <c r="E85" s="8"/>
      <c r="F85" s="8"/>
      <c r="G85" s="8"/>
      <c r="H85" s="8"/>
      <c r="I85" s="8"/>
      <c r="J85" s="8"/>
      <c r="K85" s="8"/>
      <c r="L85" s="8">
        <f t="shared" si="22"/>
        <v>0</v>
      </c>
    </row>
    <row r="86" spans="1:15" ht="34.5" thickBot="1" x14ac:dyDescent="0.3">
      <c r="A86" s="25">
        <v>53</v>
      </c>
      <c r="B86" s="13" t="s">
        <v>59</v>
      </c>
      <c r="C86" s="8"/>
      <c r="D86" s="8"/>
      <c r="E86" s="8"/>
      <c r="F86" s="8"/>
      <c r="G86" s="8"/>
      <c r="H86" s="8"/>
      <c r="I86" s="8">
        <v>27</v>
      </c>
      <c r="J86" s="8">
        <v>230</v>
      </c>
      <c r="K86" s="8"/>
      <c r="L86" s="8">
        <f t="shared" ref="L86:L108" si="40">SUM(C86:K86)</f>
        <v>257</v>
      </c>
      <c r="M86">
        <f>(C86+I86)*135</f>
        <v>3645</v>
      </c>
      <c r="N86">
        <f t="shared" ref="N86:N87" si="41">(D86+J86)*135</f>
        <v>31050</v>
      </c>
      <c r="O86">
        <f t="shared" ref="O86:O87" si="42">(E86+K86)*135</f>
        <v>0</v>
      </c>
    </row>
    <row r="87" spans="1:15" ht="47.25" customHeight="1" thickBot="1" x14ac:dyDescent="0.3">
      <c r="A87" s="52">
        <v>54</v>
      </c>
      <c r="B87" s="64" t="s">
        <v>60</v>
      </c>
      <c r="C87" s="8"/>
      <c r="D87" s="8"/>
      <c r="E87" s="8"/>
      <c r="F87" s="8"/>
      <c r="G87" s="8"/>
      <c r="H87" s="8"/>
      <c r="I87" s="8">
        <v>30</v>
      </c>
      <c r="J87" s="8">
        <v>129</v>
      </c>
      <c r="K87" s="8">
        <v>14</v>
      </c>
      <c r="L87" s="8">
        <f t="shared" si="40"/>
        <v>173</v>
      </c>
      <c r="M87">
        <f>(C87+I87)*135</f>
        <v>4050</v>
      </c>
      <c r="N87">
        <f t="shared" si="41"/>
        <v>17415</v>
      </c>
      <c r="O87">
        <f t="shared" si="42"/>
        <v>1890</v>
      </c>
    </row>
    <row r="88" spans="1:15" ht="15.75" hidden="1" customHeight="1" x14ac:dyDescent="0.25">
      <c r="A88" s="54"/>
      <c r="B88" s="64"/>
      <c r="C88" s="8"/>
      <c r="D88" s="8"/>
      <c r="E88" s="8"/>
      <c r="F88" s="8"/>
      <c r="G88" s="8"/>
      <c r="H88" s="8"/>
      <c r="I88" s="8"/>
      <c r="J88" s="8"/>
      <c r="K88" s="8"/>
      <c r="L88" s="8">
        <f t="shared" si="40"/>
        <v>0</v>
      </c>
    </row>
    <row r="89" spans="1:15" ht="66" customHeight="1" thickBot="1" x14ac:dyDescent="0.3">
      <c r="A89" s="52">
        <v>55</v>
      </c>
      <c r="B89" s="64" t="s">
        <v>61</v>
      </c>
      <c r="C89" s="8"/>
      <c r="D89" s="8"/>
      <c r="E89" s="8"/>
      <c r="F89" s="8"/>
      <c r="G89" s="8"/>
      <c r="H89" s="8"/>
      <c r="I89" s="8">
        <v>34</v>
      </c>
      <c r="J89" s="8">
        <v>203</v>
      </c>
      <c r="K89" s="8"/>
      <c r="L89" s="8">
        <f t="shared" si="40"/>
        <v>237</v>
      </c>
      <c r="M89">
        <f>(C89+I89)*135</f>
        <v>4590</v>
      </c>
      <c r="N89">
        <f t="shared" ref="N89" si="43">(D89+J89)*135</f>
        <v>27405</v>
      </c>
      <c r="O89">
        <f t="shared" ref="O89" si="44">(E89+K89)*135</f>
        <v>0</v>
      </c>
    </row>
    <row r="90" spans="1:15" ht="15.75" hidden="1" customHeight="1" x14ac:dyDescent="0.25">
      <c r="A90" s="54"/>
      <c r="B90" s="64"/>
      <c r="C90" s="8"/>
      <c r="D90" s="8"/>
      <c r="E90" s="8"/>
      <c r="F90" s="8"/>
      <c r="G90" s="8"/>
      <c r="H90" s="8"/>
      <c r="I90" s="8"/>
      <c r="J90" s="8"/>
      <c r="K90" s="8"/>
      <c r="L90" s="8">
        <f t="shared" si="40"/>
        <v>0</v>
      </c>
    </row>
    <row r="91" spans="1:15" ht="39.75" customHeight="1" x14ac:dyDescent="0.25">
      <c r="A91" s="52">
        <v>56</v>
      </c>
      <c r="B91" s="64" t="s">
        <v>62</v>
      </c>
      <c r="C91" s="8"/>
      <c r="D91" s="8"/>
      <c r="E91" s="8"/>
      <c r="F91" s="8">
        <v>9</v>
      </c>
      <c r="G91" s="8"/>
      <c r="H91" s="8"/>
      <c r="I91" s="8">
        <v>35</v>
      </c>
      <c r="J91" s="8">
        <v>275</v>
      </c>
      <c r="K91" s="8">
        <v>13</v>
      </c>
      <c r="L91" s="8">
        <f t="shared" si="40"/>
        <v>332</v>
      </c>
      <c r="M91">
        <f>(C91+I91)*135</f>
        <v>4725</v>
      </c>
      <c r="N91">
        <f>(D91+J91+F91)*135</f>
        <v>38340</v>
      </c>
      <c r="O91">
        <f t="shared" ref="O91" si="45">(E91+K91)*135</f>
        <v>1755</v>
      </c>
    </row>
    <row r="92" spans="1:15" ht="15.75" hidden="1" customHeight="1" x14ac:dyDescent="0.25">
      <c r="A92" s="55"/>
      <c r="B92" s="64"/>
      <c r="C92" s="8"/>
      <c r="D92" s="8"/>
      <c r="E92" s="8"/>
      <c r="F92" s="8"/>
      <c r="G92" s="8"/>
      <c r="H92" s="8"/>
      <c r="I92" s="8"/>
      <c r="J92" s="8"/>
      <c r="K92" s="8"/>
      <c r="L92" s="8">
        <f t="shared" si="40"/>
        <v>0</v>
      </c>
    </row>
    <row r="93" spans="1:15" ht="54.75" customHeight="1" thickBot="1" x14ac:dyDescent="0.3">
      <c r="A93" s="25">
        <v>57</v>
      </c>
      <c r="B93" s="13" t="s">
        <v>63</v>
      </c>
      <c r="C93" s="8"/>
      <c r="D93" s="8">
        <v>21</v>
      </c>
      <c r="E93" s="8"/>
      <c r="F93" s="8"/>
      <c r="G93" s="8"/>
      <c r="H93" s="8"/>
      <c r="I93" s="8">
        <v>80</v>
      </c>
      <c r="J93" s="8">
        <v>331</v>
      </c>
      <c r="K93" s="8"/>
      <c r="L93" s="8">
        <f t="shared" si="40"/>
        <v>432</v>
      </c>
      <c r="M93">
        <f t="shared" ref="M93:M100" si="46">(C93+I93)*135</f>
        <v>10800</v>
      </c>
      <c r="N93">
        <f t="shared" ref="N93:N100" si="47">(D93+J93)*135</f>
        <v>47520</v>
      </c>
      <c r="O93">
        <f t="shared" ref="O93:O100" si="48">(E93+K93)*135</f>
        <v>0</v>
      </c>
    </row>
    <row r="94" spans="1:15" ht="45" customHeight="1" thickBot="1" x14ac:dyDescent="0.3">
      <c r="A94" s="25">
        <v>58</v>
      </c>
      <c r="B94" s="13" t="s">
        <v>64</v>
      </c>
      <c r="C94" s="8"/>
      <c r="D94" s="8"/>
      <c r="E94" s="8"/>
      <c r="F94" s="8"/>
      <c r="G94" s="8"/>
      <c r="H94" s="8"/>
      <c r="I94" s="8">
        <v>70</v>
      </c>
      <c r="J94" s="8">
        <v>503</v>
      </c>
      <c r="K94" s="8"/>
      <c r="L94" s="8">
        <f t="shared" si="40"/>
        <v>573</v>
      </c>
      <c r="M94">
        <f t="shared" si="46"/>
        <v>9450</v>
      </c>
      <c r="N94">
        <f t="shared" si="47"/>
        <v>67905</v>
      </c>
      <c r="O94">
        <f t="shared" si="48"/>
        <v>0</v>
      </c>
    </row>
    <row r="95" spans="1:15" ht="61.5" customHeight="1" thickBot="1" x14ac:dyDescent="0.3">
      <c r="A95" s="25">
        <v>59</v>
      </c>
      <c r="B95" s="13" t="s">
        <v>65</v>
      </c>
      <c r="C95" s="8"/>
      <c r="D95" s="8"/>
      <c r="E95" s="8"/>
      <c r="F95" s="8"/>
      <c r="G95" s="8"/>
      <c r="H95" s="8"/>
      <c r="I95" s="8">
        <v>120</v>
      </c>
      <c r="J95" s="8">
        <v>344</v>
      </c>
      <c r="K95" s="8"/>
      <c r="L95" s="8">
        <f t="shared" si="40"/>
        <v>464</v>
      </c>
      <c r="M95">
        <f t="shared" si="46"/>
        <v>16200</v>
      </c>
      <c r="N95">
        <f t="shared" si="47"/>
        <v>46440</v>
      </c>
      <c r="O95">
        <f t="shared" si="48"/>
        <v>0</v>
      </c>
    </row>
    <row r="96" spans="1:15" ht="45.75" thickBot="1" x14ac:dyDescent="0.3">
      <c r="A96" s="25">
        <v>60</v>
      </c>
      <c r="B96" s="13" t="s">
        <v>66</v>
      </c>
      <c r="C96" s="8"/>
      <c r="D96" s="8">
        <v>16</v>
      </c>
      <c r="E96" s="8"/>
      <c r="F96" s="8"/>
      <c r="G96" s="8"/>
      <c r="H96" s="8"/>
      <c r="I96" s="8">
        <v>28</v>
      </c>
      <c r="J96" s="8">
        <v>119</v>
      </c>
      <c r="K96" s="8"/>
      <c r="L96" s="8">
        <f t="shared" si="40"/>
        <v>163</v>
      </c>
      <c r="M96">
        <f t="shared" si="46"/>
        <v>3780</v>
      </c>
      <c r="N96">
        <f t="shared" si="47"/>
        <v>18225</v>
      </c>
      <c r="O96">
        <f t="shared" si="48"/>
        <v>0</v>
      </c>
    </row>
    <row r="97" spans="1:15" ht="50.25" customHeight="1" thickBot="1" x14ac:dyDescent="0.3">
      <c r="A97" s="25">
        <v>61</v>
      </c>
      <c r="B97" s="13" t="s">
        <v>67</v>
      </c>
      <c r="C97" s="8"/>
      <c r="D97" s="8"/>
      <c r="E97" s="8"/>
      <c r="F97" s="8"/>
      <c r="G97" s="8"/>
      <c r="H97" s="8"/>
      <c r="I97" s="8">
        <v>57</v>
      </c>
      <c r="J97" s="8">
        <v>132</v>
      </c>
      <c r="K97" s="8"/>
      <c r="L97" s="8">
        <f t="shared" si="40"/>
        <v>189</v>
      </c>
      <c r="M97">
        <f t="shared" si="46"/>
        <v>7695</v>
      </c>
      <c r="N97">
        <f t="shared" si="47"/>
        <v>17820</v>
      </c>
      <c r="O97">
        <f t="shared" si="48"/>
        <v>0</v>
      </c>
    </row>
    <row r="98" spans="1:15" ht="53.25" customHeight="1" thickBot="1" x14ac:dyDescent="0.3">
      <c r="A98" s="25">
        <v>62</v>
      </c>
      <c r="B98" s="13" t="s">
        <v>68</v>
      </c>
      <c r="C98" s="8"/>
      <c r="D98" s="8"/>
      <c r="E98" s="8"/>
      <c r="F98" s="8"/>
      <c r="G98" s="8"/>
      <c r="H98" s="8"/>
      <c r="I98" s="8">
        <v>36</v>
      </c>
      <c r="J98" s="8">
        <v>133</v>
      </c>
      <c r="K98" s="8"/>
      <c r="L98" s="8">
        <f t="shared" si="40"/>
        <v>169</v>
      </c>
      <c r="M98">
        <f t="shared" si="46"/>
        <v>4860</v>
      </c>
      <c r="N98">
        <f t="shared" si="47"/>
        <v>17955</v>
      </c>
      <c r="O98">
        <f t="shared" si="48"/>
        <v>0</v>
      </c>
    </row>
    <row r="99" spans="1:15" ht="54.75" customHeight="1" thickBot="1" x14ac:dyDescent="0.3">
      <c r="A99" s="25">
        <v>63</v>
      </c>
      <c r="B99" s="13" t="s">
        <v>69</v>
      </c>
      <c r="C99" s="8"/>
      <c r="D99" s="8">
        <v>56</v>
      </c>
      <c r="E99" s="8"/>
      <c r="F99" s="8"/>
      <c r="G99" s="8"/>
      <c r="H99" s="8"/>
      <c r="I99" s="8">
        <v>59</v>
      </c>
      <c r="J99" s="8">
        <v>338</v>
      </c>
      <c r="K99" s="8"/>
      <c r="L99" s="8">
        <f t="shared" si="40"/>
        <v>453</v>
      </c>
      <c r="M99">
        <f t="shared" si="46"/>
        <v>7965</v>
      </c>
      <c r="N99">
        <f t="shared" si="47"/>
        <v>53190</v>
      </c>
      <c r="O99">
        <f t="shared" si="48"/>
        <v>0</v>
      </c>
    </row>
    <row r="100" spans="1:15" ht="61.5" customHeight="1" x14ac:dyDescent="0.25">
      <c r="A100" s="52">
        <v>64</v>
      </c>
      <c r="B100" s="64" t="s">
        <v>70</v>
      </c>
      <c r="C100" s="8"/>
      <c r="D100" s="8"/>
      <c r="E100" s="8"/>
      <c r="F100" s="8"/>
      <c r="G100" s="8"/>
      <c r="H100" s="8"/>
      <c r="I100" s="8">
        <v>32</v>
      </c>
      <c r="J100" s="8">
        <v>106</v>
      </c>
      <c r="K100" s="8"/>
      <c r="L100" s="8">
        <f t="shared" si="40"/>
        <v>138</v>
      </c>
      <c r="M100">
        <f t="shared" si="46"/>
        <v>4320</v>
      </c>
      <c r="N100">
        <f t="shared" si="47"/>
        <v>14310</v>
      </c>
      <c r="O100">
        <f t="shared" si="48"/>
        <v>0</v>
      </c>
    </row>
    <row r="101" spans="1:15" ht="15" hidden="1" customHeight="1" x14ac:dyDescent="0.25">
      <c r="A101" s="55"/>
      <c r="B101" s="64"/>
      <c r="C101" s="8"/>
      <c r="D101" s="8"/>
      <c r="E101" s="8"/>
      <c r="F101" s="8"/>
      <c r="G101" s="8"/>
      <c r="H101" s="8"/>
      <c r="I101" s="8"/>
      <c r="J101" s="8"/>
      <c r="K101" s="8"/>
      <c r="L101" s="8">
        <f t="shared" si="40"/>
        <v>0</v>
      </c>
    </row>
    <row r="102" spans="1:15" ht="52.5" customHeight="1" x14ac:dyDescent="0.25">
      <c r="A102" s="11">
        <v>65</v>
      </c>
      <c r="B102" s="13" t="s">
        <v>71</v>
      </c>
      <c r="C102" s="8"/>
      <c r="D102" s="8"/>
      <c r="E102" s="8"/>
      <c r="F102" s="8"/>
      <c r="G102" s="8"/>
      <c r="H102" s="8"/>
      <c r="I102" s="8">
        <v>25</v>
      </c>
      <c r="J102" s="8">
        <v>108</v>
      </c>
      <c r="K102" s="8"/>
      <c r="L102" s="8">
        <f t="shared" si="40"/>
        <v>133</v>
      </c>
      <c r="M102">
        <f>(C102+I102)*135</f>
        <v>3375</v>
      </c>
      <c r="N102">
        <f t="shared" ref="N102:N104" si="49">(D102+J102)*135</f>
        <v>14580</v>
      </c>
      <c r="O102">
        <f t="shared" ref="O102:O104" si="50">(E102+K102)*135</f>
        <v>0</v>
      </c>
    </row>
    <row r="103" spans="1:15" ht="52.5" customHeight="1" thickBot="1" x14ac:dyDescent="0.3">
      <c r="A103" s="25">
        <v>66</v>
      </c>
      <c r="B103" s="13" t="s">
        <v>72</v>
      </c>
      <c r="C103" s="8"/>
      <c r="D103" s="8"/>
      <c r="E103" s="8"/>
      <c r="F103" s="8"/>
      <c r="G103" s="8"/>
      <c r="H103" s="8"/>
      <c r="I103" s="8">
        <v>67</v>
      </c>
      <c r="J103" s="8">
        <v>273</v>
      </c>
      <c r="K103" s="8">
        <v>15</v>
      </c>
      <c r="L103" s="8">
        <f t="shared" si="40"/>
        <v>355</v>
      </c>
      <c r="M103">
        <f>(C103+I103)*135</f>
        <v>9045</v>
      </c>
      <c r="N103">
        <f t="shared" si="49"/>
        <v>36855</v>
      </c>
      <c r="O103">
        <f t="shared" si="50"/>
        <v>2025</v>
      </c>
    </row>
    <row r="104" spans="1:15" ht="53.25" customHeight="1" x14ac:dyDescent="0.25">
      <c r="A104" s="52">
        <v>67</v>
      </c>
      <c r="B104" s="64" t="s">
        <v>73</v>
      </c>
      <c r="C104" s="8"/>
      <c r="D104" s="8">
        <v>57</v>
      </c>
      <c r="E104" s="8"/>
      <c r="F104" s="8"/>
      <c r="G104" s="8"/>
      <c r="H104" s="8"/>
      <c r="I104" s="8">
        <v>92</v>
      </c>
      <c r="J104" s="8">
        <v>351</v>
      </c>
      <c r="K104" s="8"/>
      <c r="L104" s="8">
        <f t="shared" si="40"/>
        <v>500</v>
      </c>
      <c r="M104">
        <f>(C104+I104)*135</f>
        <v>12420</v>
      </c>
      <c r="N104">
        <f t="shared" si="49"/>
        <v>55080</v>
      </c>
      <c r="O104">
        <f t="shared" si="50"/>
        <v>0</v>
      </c>
    </row>
    <row r="105" spans="1:15" ht="15.75" hidden="1" customHeight="1" x14ac:dyDescent="0.25">
      <c r="A105" s="54"/>
      <c r="B105" s="64"/>
      <c r="C105" s="8"/>
      <c r="D105" s="8"/>
      <c r="E105" s="8"/>
      <c r="F105" s="8"/>
      <c r="G105" s="8"/>
      <c r="H105" s="8"/>
      <c r="I105" s="8"/>
      <c r="J105" s="8"/>
      <c r="K105" s="8"/>
      <c r="L105" s="8">
        <f t="shared" si="40"/>
        <v>0</v>
      </c>
    </row>
    <row r="106" spans="1:15" ht="45.75" thickBot="1" x14ac:dyDescent="0.3">
      <c r="A106" s="25">
        <v>68</v>
      </c>
      <c r="B106" s="13" t="s">
        <v>74</v>
      </c>
      <c r="C106" s="8"/>
      <c r="D106" s="8">
        <v>45</v>
      </c>
      <c r="E106" s="8"/>
      <c r="F106" s="8"/>
      <c r="G106" s="8"/>
      <c r="H106" s="8"/>
      <c r="I106" s="8">
        <v>62</v>
      </c>
      <c r="J106" s="8">
        <v>335</v>
      </c>
      <c r="K106" s="8"/>
      <c r="L106" s="8">
        <f t="shared" si="40"/>
        <v>442</v>
      </c>
      <c r="M106">
        <f t="shared" ref="M106:M111" si="51">(C106+I106)*135</f>
        <v>8370</v>
      </c>
      <c r="N106">
        <f t="shared" ref="N106:N110" si="52">(D106+J106)*135</f>
        <v>51300</v>
      </c>
      <c r="O106">
        <f t="shared" ref="O106:O110" si="53">(E106+K106)*135</f>
        <v>0</v>
      </c>
    </row>
    <row r="107" spans="1:15" ht="40.5" customHeight="1" thickBot="1" x14ac:dyDescent="0.3">
      <c r="A107" s="25">
        <v>69</v>
      </c>
      <c r="B107" s="13" t="s">
        <v>75</v>
      </c>
      <c r="C107" s="8"/>
      <c r="D107" s="8">
        <v>31</v>
      </c>
      <c r="E107" s="8"/>
      <c r="F107" s="8"/>
      <c r="G107" s="8"/>
      <c r="H107" s="8"/>
      <c r="I107" s="8">
        <v>36</v>
      </c>
      <c r="J107" s="8">
        <v>185</v>
      </c>
      <c r="K107" s="8"/>
      <c r="L107" s="8">
        <f t="shared" si="40"/>
        <v>252</v>
      </c>
      <c r="M107">
        <f t="shared" si="51"/>
        <v>4860</v>
      </c>
      <c r="N107">
        <f t="shared" si="52"/>
        <v>29160</v>
      </c>
      <c r="O107">
        <f t="shared" si="53"/>
        <v>0</v>
      </c>
    </row>
    <row r="108" spans="1:15" ht="46.5" customHeight="1" thickBot="1" x14ac:dyDescent="0.3">
      <c r="A108" s="25">
        <v>70</v>
      </c>
      <c r="B108" s="13" t="s">
        <v>76</v>
      </c>
      <c r="C108" s="8"/>
      <c r="D108" s="8"/>
      <c r="E108" s="8"/>
      <c r="F108" s="8"/>
      <c r="G108" s="8"/>
      <c r="H108" s="8"/>
      <c r="I108" s="8">
        <v>25</v>
      </c>
      <c r="J108" s="8">
        <v>146</v>
      </c>
      <c r="K108" s="8"/>
      <c r="L108" s="8">
        <f t="shared" si="40"/>
        <v>171</v>
      </c>
      <c r="M108">
        <f t="shared" si="51"/>
        <v>3375</v>
      </c>
      <c r="N108">
        <f t="shared" si="52"/>
        <v>19710</v>
      </c>
      <c r="O108">
        <f t="shared" si="53"/>
        <v>0</v>
      </c>
    </row>
    <row r="109" spans="1:15" ht="54.75" customHeight="1" thickBot="1" x14ac:dyDescent="0.3">
      <c r="A109" s="25">
        <v>71</v>
      </c>
      <c r="B109" s="13" t="s">
        <v>77</v>
      </c>
      <c r="C109" s="8"/>
      <c r="D109" s="8"/>
      <c r="E109" s="8"/>
      <c r="F109" s="8"/>
      <c r="G109" s="8"/>
      <c r="H109" s="8"/>
      <c r="I109" s="8">
        <v>36</v>
      </c>
      <c r="J109" s="8">
        <v>131</v>
      </c>
      <c r="K109" s="8"/>
      <c r="L109" s="8">
        <f t="shared" ref="L109:L138" si="54">SUM(C109:K109)</f>
        <v>167</v>
      </c>
      <c r="M109">
        <f t="shared" si="51"/>
        <v>4860</v>
      </c>
      <c r="N109">
        <f t="shared" si="52"/>
        <v>17685</v>
      </c>
      <c r="O109">
        <f t="shared" si="53"/>
        <v>0</v>
      </c>
    </row>
    <row r="110" spans="1:15" ht="50.25" customHeight="1" thickBot="1" x14ac:dyDescent="0.3">
      <c r="A110" s="25">
        <v>72</v>
      </c>
      <c r="B110" s="13" t="s">
        <v>78</v>
      </c>
      <c r="C110" s="8"/>
      <c r="D110" s="8">
        <v>36</v>
      </c>
      <c r="E110" s="8"/>
      <c r="F110" s="8"/>
      <c r="G110" s="8"/>
      <c r="H110" s="8"/>
      <c r="I110" s="8">
        <v>33</v>
      </c>
      <c r="J110" s="8">
        <v>126</v>
      </c>
      <c r="K110" s="8"/>
      <c r="L110" s="8">
        <f t="shared" si="54"/>
        <v>195</v>
      </c>
      <c r="M110">
        <f t="shared" si="51"/>
        <v>4455</v>
      </c>
      <c r="N110">
        <f t="shared" si="52"/>
        <v>21870</v>
      </c>
      <c r="O110">
        <f t="shared" si="53"/>
        <v>0</v>
      </c>
    </row>
    <row r="111" spans="1:15" ht="44.25" customHeight="1" x14ac:dyDescent="0.25">
      <c r="A111" s="52">
        <v>73</v>
      </c>
      <c r="B111" s="64" t="s">
        <v>79</v>
      </c>
      <c r="C111" s="8"/>
      <c r="D111" s="8">
        <v>189</v>
      </c>
      <c r="E111" s="8"/>
      <c r="F111" s="8"/>
      <c r="G111" s="8"/>
      <c r="H111" s="8"/>
      <c r="I111" s="8">
        <v>75</v>
      </c>
      <c r="J111" s="8">
        <v>166</v>
      </c>
      <c r="K111" s="8"/>
      <c r="L111" s="8">
        <f t="shared" si="54"/>
        <v>430</v>
      </c>
      <c r="M111">
        <f t="shared" si="51"/>
        <v>10125</v>
      </c>
      <c r="N111">
        <f t="shared" ref="N111" si="55">(D111+J111)*135</f>
        <v>47925</v>
      </c>
      <c r="O111">
        <f t="shared" ref="O111" si="56">(E111+K111)*135</f>
        <v>0</v>
      </c>
    </row>
    <row r="112" spans="1:15" ht="3" hidden="1" customHeight="1" x14ac:dyDescent="0.25">
      <c r="A112" s="54"/>
      <c r="B112" s="64"/>
      <c r="C112" s="8"/>
      <c r="D112" s="8"/>
      <c r="E112" s="8"/>
      <c r="F112" s="8"/>
      <c r="G112" s="8"/>
      <c r="H112" s="8"/>
      <c r="I112" s="8"/>
      <c r="J112" s="8"/>
      <c r="K112" s="8"/>
      <c r="L112" s="8">
        <f t="shared" si="54"/>
        <v>0</v>
      </c>
    </row>
    <row r="113" spans="1:15" ht="45.75" thickBot="1" x14ac:dyDescent="0.3">
      <c r="A113" s="25">
        <v>74</v>
      </c>
      <c r="B113" s="13" t="s">
        <v>80</v>
      </c>
      <c r="C113" s="8"/>
      <c r="D113" s="8">
        <v>96</v>
      </c>
      <c r="E113" s="8"/>
      <c r="F113" s="8"/>
      <c r="G113" s="8"/>
      <c r="H113" s="8"/>
      <c r="I113" s="8">
        <v>91</v>
      </c>
      <c r="J113" s="8">
        <v>524</v>
      </c>
      <c r="K113" s="8"/>
      <c r="L113" s="8">
        <f t="shared" si="54"/>
        <v>711</v>
      </c>
      <c r="M113">
        <f>(C113+I113)*135</f>
        <v>12285</v>
      </c>
      <c r="N113">
        <f t="shared" ref="N113:N117" si="57">(D113+J113)*135</f>
        <v>83700</v>
      </c>
      <c r="O113">
        <f t="shared" ref="O113:O117" si="58">(E113+K113)*135</f>
        <v>0</v>
      </c>
    </row>
    <row r="114" spans="1:15" ht="42.75" customHeight="1" thickBot="1" x14ac:dyDescent="0.3">
      <c r="A114" s="25">
        <v>75</v>
      </c>
      <c r="B114" s="13" t="s">
        <v>81</v>
      </c>
      <c r="C114" s="8"/>
      <c r="D114" s="8">
        <v>20</v>
      </c>
      <c r="E114" s="8"/>
      <c r="F114" s="8"/>
      <c r="G114" s="8"/>
      <c r="H114" s="8"/>
      <c r="I114" s="8">
        <v>29</v>
      </c>
      <c r="J114" s="8">
        <v>114</v>
      </c>
      <c r="K114" s="8"/>
      <c r="L114" s="8">
        <f t="shared" si="54"/>
        <v>163</v>
      </c>
      <c r="M114">
        <f>(C114+I114)*135</f>
        <v>3915</v>
      </c>
      <c r="N114">
        <f t="shared" si="57"/>
        <v>18090</v>
      </c>
      <c r="O114">
        <f t="shared" si="58"/>
        <v>0</v>
      </c>
    </row>
    <row r="115" spans="1:15" ht="44.25" customHeight="1" thickBot="1" x14ac:dyDescent="0.3">
      <c r="A115" s="25">
        <v>76</v>
      </c>
      <c r="B115" s="13" t="s">
        <v>82</v>
      </c>
      <c r="C115" s="8"/>
      <c r="D115" s="8">
        <v>57</v>
      </c>
      <c r="E115" s="8"/>
      <c r="F115" s="8"/>
      <c r="G115" s="8"/>
      <c r="H115" s="8"/>
      <c r="I115" s="8">
        <v>37</v>
      </c>
      <c r="J115" s="8">
        <v>114</v>
      </c>
      <c r="K115" s="8"/>
      <c r="L115" s="8">
        <f t="shared" si="54"/>
        <v>208</v>
      </c>
      <c r="M115">
        <f>(C115+I115)*135</f>
        <v>4995</v>
      </c>
      <c r="N115">
        <f t="shared" si="57"/>
        <v>23085</v>
      </c>
      <c r="O115">
        <f t="shared" si="58"/>
        <v>0</v>
      </c>
    </row>
    <row r="116" spans="1:15" ht="44.25" customHeight="1" thickBot="1" x14ac:dyDescent="0.3">
      <c r="A116" s="25">
        <v>77</v>
      </c>
      <c r="B116" s="13" t="s">
        <v>83</v>
      </c>
      <c r="C116" s="8"/>
      <c r="D116" s="8">
        <v>149</v>
      </c>
      <c r="E116" s="8"/>
      <c r="F116" s="8"/>
      <c r="G116" s="8"/>
      <c r="H116" s="8"/>
      <c r="I116" s="8">
        <v>124</v>
      </c>
      <c r="J116" s="8">
        <v>391</v>
      </c>
      <c r="K116" s="8"/>
      <c r="L116" s="8">
        <f t="shared" si="54"/>
        <v>664</v>
      </c>
      <c r="M116">
        <f>(C116+I116)*135</f>
        <v>16740</v>
      </c>
      <c r="N116">
        <f t="shared" si="57"/>
        <v>72900</v>
      </c>
      <c r="O116">
        <f t="shared" si="58"/>
        <v>0</v>
      </c>
    </row>
    <row r="117" spans="1:15" ht="49.5" customHeight="1" thickBot="1" x14ac:dyDescent="0.3">
      <c r="A117" s="52">
        <v>78</v>
      </c>
      <c r="B117" s="64" t="s">
        <v>84</v>
      </c>
      <c r="C117" s="8"/>
      <c r="D117" s="8">
        <v>35</v>
      </c>
      <c r="E117" s="8"/>
      <c r="F117" s="8"/>
      <c r="G117" s="8"/>
      <c r="H117" s="8"/>
      <c r="I117" s="8">
        <v>32</v>
      </c>
      <c r="J117" s="8">
        <v>116</v>
      </c>
      <c r="K117" s="8"/>
      <c r="L117" s="8">
        <f t="shared" si="54"/>
        <v>183</v>
      </c>
      <c r="M117">
        <f>(C117+I117)*135</f>
        <v>4320</v>
      </c>
      <c r="N117">
        <f t="shared" si="57"/>
        <v>20385</v>
      </c>
      <c r="O117">
        <f t="shared" si="58"/>
        <v>0</v>
      </c>
    </row>
    <row r="118" spans="1:15" ht="15.75" hidden="1" customHeight="1" x14ac:dyDescent="0.25">
      <c r="A118" s="54"/>
      <c r="B118" s="64"/>
      <c r="C118" s="8"/>
      <c r="D118" s="8"/>
      <c r="E118" s="8"/>
      <c r="F118" s="8"/>
      <c r="G118" s="8"/>
      <c r="H118" s="8"/>
      <c r="I118" s="8"/>
      <c r="J118" s="8"/>
      <c r="K118" s="8"/>
      <c r="L118" s="8">
        <f t="shared" si="54"/>
        <v>0</v>
      </c>
    </row>
    <row r="119" spans="1:15" ht="45.75" customHeight="1" thickBot="1" x14ac:dyDescent="0.3">
      <c r="A119" s="52">
        <v>79</v>
      </c>
      <c r="B119" s="64" t="s">
        <v>85</v>
      </c>
      <c r="C119" s="8"/>
      <c r="D119" s="8">
        <v>53</v>
      </c>
      <c r="E119" s="8"/>
      <c r="F119" s="8"/>
      <c r="G119" s="8"/>
      <c r="H119" s="8"/>
      <c r="I119" s="8">
        <v>54</v>
      </c>
      <c r="J119" s="8">
        <v>184</v>
      </c>
      <c r="K119" s="8"/>
      <c r="L119" s="8">
        <f t="shared" si="54"/>
        <v>291</v>
      </c>
      <c r="M119">
        <f>(C119+I119)*135</f>
        <v>7290</v>
      </c>
      <c r="N119">
        <f t="shared" ref="N119" si="59">(D119+J119)*135</f>
        <v>31995</v>
      </c>
      <c r="O119">
        <f t="shared" ref="O119" si="60">(E119+K119)*135</f>
        <v>0</v>
      </c>
    </row>
    <row r="120" spans="1:15" ht="15.75" hidden="1" customHeight="1" x14ac:dyDescent="0.25">
      <c r="A120" s="53"/>
      <c r="B120" s="64"/>
      <c r="C120" s="8"/>
      <c r="D120" s="8"/>
      <c r="E120" s="8"/>
      <c r="F120" s="8"/>
      <c r="G120" s="8"/>
      <c r="H120" s="8"/>
      <c r="I120" s="8"/>
      <c r="J120" s="8"/>
      <c r="K120" s="8"/>
      <c r="L120" s="8">
        <f t="shared" si="54"/>
        <v>0</v>
      </c>
    </row>
    <row r="121" spans="1:15" ht="15.75" hidden="1" customHeight="1" x14ac:dyDescent="0.25">
      <c r="A121" s="54"/>
      <c r="B121" s="64"/>
      <c r="C121" s="8"/>
      <c r="D121" s="8"/>
      <c r="E121" s="8"/>
      <c r="F121" s="8"/>
      <c r="G121" s="8"/>
      <c r="H121" s="8"/>
      <c r="I121" s="8"/>
      <c r="J121" s="8"/>
      <c r="K121" s="8"/>
      <c r="L121" s="8">
        <f t="shared" si="54"/>
        <v>0</v>
      </c>
    </row>
    <row r="122" spans="1:15" ht="46.5" customHeight="1" thickBot="1" x14ac:dyDescent="0.3">
      <c r="A122" s="52">
        <v>80</v>
      </c>
      <c r="B122" s="64" t="s">
        <v>86</v>
      </c>
      <c r="C122" s="8"/>
      <c r="D122" s="8"/>
      <c r="E122" s="8"/>
      <c r="F122" s="8"/>
      <c r="G122" s="8"/>
      <c r="H122" s="8"/>
      <c r="I122" s="8">
        <v>36</v>
      </c>
      <c r="J122" s="8">
        <v>145</v>
      </c>
      <c r="K122" s="8"/>
      <c r="L122" s="8">
        <f t="shared" si="54"/>
        <v>181</v>
      </c>
      <c r="M122">
        <f>(C122+I122)*135</f>
        <v>4860</v>
      </c>
      <c r="N122">
        <f t="shared" ref="N122" si="61">(D122+J122)*135</f>
        <v>19575</v>
      </c>
      <c r="O122">
        <f t="shared" ref="O122" si="62">(E122+K122)*135</f>
        <v>0</v>
      </c>
    </row>
    <row r="123" spans="1:15" ht="15.75" hidden="1" customHeight="1" x14ac:dyDescent="0.25">
      <c r="A123" s="54"/>
      <c r="B123" s="64"/>
      <c r="C123" s="8"/>
      <c r="D123" s="8"/>
      <c r="E123" s="8"/>
      <c r="F123" s="8"/>
      <c r="G123" s="8"/>
      <c r="H123" s="8"/>
      <c r="I123" s="8"/>
      <c r="J123" s="8"/>
      <c r="K123" s="8"/>
      <c r="L123" s="8">
        <f t="shared" si="54"/>
        <v>0</v>
      </c>
    </row>
    <row r="124" spans="1:15" ht="42" customHeight="1" x14ac:dyDescent="0.25">
      <c r="A124" s="52">
        <v>81</v>
      </c>
      <c r="B124" s="64" t="s">
        <v>87</v>
      </c>
      <c r="C124" s="8"/>
      <c r="D124" s="8">
        <v>15</v>
      </c>
      <c r="E124" s="8"/>
      <c r="F124" s="8"/>
      <c r="G124" s="8"/>
      <c r="H124" s="8"/>
      <c r="I124" s="8">
        <v>32</v>
      </c>
      <c r="J124" s="8">
        <v>194</v>
      </c>
      <c r="K124" s="8"/>
      <c r="L124" s="8">
        <f t="shared" si="54"/>
        <v>241</v>
      </c>
      <c r="M124">
        <f>(C124+I124)*135</f>
        <v>4320</v>
      </c>
      <c r="N124">
        <f t="shared" ref="N124" si="63">(D124+J124)*135</f>
        <v>28215</v>
      </c>
      <c r="O124">
        <f t="shared" ref="O124" si="64">(E124+K124)*135</f>
        <v>0</v>
      </c>
    </row>
    <row r="125" spans="1:15" ht="15" hidden="1" customHeight="1" x14ac:dyDescent="0.25">
      <c r="A125" s="55"/>
      <c r="B125" s="64"/>
      <c r="C125" s="8"/>
      <c r="D125" s="8"/>
      <c r="E125" s="8"/>
      <c r="F125" s="8"/>
      <c r="G125" s="8"/>
      <c r="H125" s="8"/>
      <c r="I125" s="8"/>
      <c r="J125" s="8"/>
      <c r="K125" s="8"/>
      <c r="L125" s="8">
        <f t="shared" si="54"/>
        <v>0</v>
      </c>
    </row>
    <row r="126" spans="1:15" ht="53.25" customHeight="1" x14ac:dyDescent="0.25">
      <c r="A126" s="11">
        <v>82</v>
      </c>
      <c r="B126" s="13" t="s">
        <v>88</v>
      </c>
      <c r="C126" s="8"/>
      <c r="D126" s="8"/>
      <c r="E126" s="8"/>
      <c r="F126" s="8"/>
      <c r="G126" s="8"/>
      <c r="H126" s="8"/>
      <c r="I126" s="8">
        <v>77</v>
      </c>
      <c r="J126" s="8">
        <v>332</v>
      </c>
      <c r="K126" s="8"/>
      <c r="L126" s="8">
        <f t="shared" si="54"/>
        <v>409</v>
      </c>
      <c r="M126">
        <f t="shared" ref="M126:M140" si="65">(C126+I126)*135</f>
        <v>10395</v>
      </c>
      <c r="N126">
        <f t="shared" ref="N126:N134" si="66">(D126+J126)*135</f>
        <v>44820</v>
      </c>
      <c r="O126">
        <f t="shared" ref="O126:O135" si="67">(E126+K126)*135</f>
        <v>0</v>
      </c>
    </row>
    <row r="127" spans="1:15" ht="47.25" customHeight="1" thickBot="1" x14ac:dyDescent="0.3">
      <c r="A127" s="25">
        <v>83</v>
      </c>
      <c r="B127" s="13" t="s">
        <v>89</v>
      </c>
      <c r="C127" s="8"/>
      <c r="D127" s="8"/>
      <c r="E127" s="8"/>
      <c r="F127" s="8"/>
      <c r="G127" s="8"/>
      <c r="H127" s="8"/>
      <c r="I127" s="8">
        <v>65</v>
      </c>
      <c r="J127" s="8">
        <v>332</v>
      </c>
      <c r="K127" s="8"/>
      <c r="L127" s="8">
        <f t="shared" si="54"/>
        <v>397</v>
      </c>
      <c r="M127">
        <f t="shared" si="65"/>
        <v>8775</v>
      </c>
      <c r="N127">
        <f t="shared" si="66"/>
        <v>44820</v>
      </c>
      <c r="O127">
        <f t="shared" si="67"/>
        <v>0</v>
      </c>
    </row>
    <row r="128" spans="1:15" ht="54.75" customHeight="1" thickBot="1" x14ac:dyDescent="0.3">
      <c r="A128" s="25">
        <v>84</v>
      </c>
      <c r="B128" s="13" t="s">
        <v>90</v>
      </c>
      <c r="C128" s="8"/>
      <c r="D128" s="8">
        <v>70</v>
      </c>
      <c r="E128" s="8"/>
      <c r="F128" s="8"/>
      <c r="G128" s="8"/>
      <c r="H128" s="8"/>
      <c r="I128" s="8">
        <v>40</v>
      </c>
      <c r="J128" s="8">
        <v>142</v>
      </c>
      <c r="K128" s="8"/>
      <c r="L128" s="8">
        <f t="shared" si="54"/>
        <v>252</v>
      </c>
      <c r="M128">
        <f t="shared" si="65"/>
        <v>5400</v>
      </c>
      <c r="N128">
        <f t="shared" si="66"/>
        <v>28620</v>
      </c>
      <c r="O128">
        <f t="shared" si="67"/>
        <v>0</v>
      </c>
    </row>
    <row r="129" spans="1:15" ht="44.25" customHeight="1" thickBot="1" x14ac:dyDescent="0.3">
      <c r="A129" s="25">
        <v>85</v>
      </c>
      <c r="B129" s="13" t="s">
        <v>91</v>
      </c>
      <c r="C129" s="8"/>
      <c r="D129" s="8">
        <v>47</v>
      </c>
      <c r="E129" s="8"/>
      <c r="F129" s="8"/>
      <c r="G129" s="8"/>
      <c r="H129" s="8"/>
      <c r="I129" s="8">
        <v>61</v>
      </c>
      <c r="J129" s="8">
        <v>222</v>
      </c>
      <c r="K129" s="8"/>
      <c r="L129" s="8">
        <f t="shared" si="54"/>
        <v>330</v>
      </c>
      <c r="M129">
        <f t="shared" si="65"/>
        <v>8235</v>
      </c>
      <c r="N129">
        <f t="shared" si="66"/>
        <v>36315</v>
      </c>
      <c r="O129">
        <f t="shared" si="67"/>
        <v>0</v>
      </c>
    </row>
    <row r="130" spans="1:15" ht="54.75" customHeight="1" thickBot="1" x14ac:dyDescent="0.3">
      <c r="A130" s="25">
        <v>86</v>
      </c>
      <c r="B130" s="13" t="s">
        <v>92</v>
      </c>
      <c r="C130" s="8"/>
      <c r="D130" s="8"/>
      <c r="E130" s="8"/>
      <c r="F130" s="8"/>
      <c r="G130" s="8"/>
      <c r="H130" s="8"/>
      <c r="I130" s="8">
        <v>45</v>
      </c>
      <c r="J130" s="8">
        <v>194</v>
      </c>
      <c r="K130" s="8"/>
      <c r="L130" s="8">
        <f t="shared" si="54"/>
        <v>239</v>
      </c>
      <c r="M130">
        <f t="shared" si="65"/>
        <v>6075</v>
      </c>
      <c r="N130">
        <f t="shared" si="66"/>
        <v>26190</v>
      </c>
      <c r="O130">
        <f t="shared" si="67"/>
        <v>0</v>
      </c>
    </row>
    <row r="131" spans="1:15" ht="46.5" customHeight="1" thickBot="1" x14ac:dyDescent="0.3">
      <c r="A131" s="25">
        <v>87</v>
      </c>
      <c r="B131" s="13" t="s">
        <v>93</v>
      </c>
      <c r="C131" s="8"/>
      <c r="D131" s="8"/>
      <c r="E131" s="8"/>
      <c r="F131" s="8"/>
      <c r="G131" s="8"/>
      <c r="H131" s="8"/>
      <c r="I131" s="8">
        <v>71</v>
      </c>
      <c r="J131" s="8">
        <v>358</v>
      </c>
      <c r="K131" s="8"/>
      <c r="L131" s="8">
        <f t="shared" si="54"/>
        <v>429</v>
      </c>
      <c r="M131">
        <f t="shared" si="65"/>
        <v>9585</v>
      </c>
      <c r="N131">
        <f t="shared" si="66"/>
        <v>48330</v>
      </c>
      <c r="O131">
        <f t="shared" si="67"/>
        <v>0</v>
      </c>
    </row>
    <row r="132" spans="1:15" ht="47.25" customHeight="1" thickBot="1" x14ac:dyDescent="0.3">
      <c r="A132" s="25">
        <v>88</v>
      </c>
      <c r="B132" s="13" t="s">
        <v>94</v>
      </c>
      <c r="C132" s="8"/>
      <c r="D132" s="8">
        <v>35</v>
      </c>
      <c r="E132" s="8"/>
      <c r="F132" s="8"/>
      <c r="G132" s="8"/>
      <c r="H132" s="8"/>
      <c r="I132" s="8">
        <v>68</v>
      </c>
      <c r="J132" s="8">
        <v>203</v>
      </c>
      <c r="K132" s="8"/>
      <c r="L132" s="8">
        <f t="shared" si="54"/>
        <v>306</v>
      </c>
      <c r="M132">
        <f t="shared" si="65"/>
        <v>9180</v>
      </c>
      <c r="N132">
        <f t="shared" si="66"/>
        <v>32130</v>
      </c>
      <c r="O132">
        <f t="shared" si="67"/>
        <v>0</v>
      </c>
    </row>
    <row r="133" spans="1:15" ht="44.25" customHeight="1" thickBot="1" x14ac:dyDescent="0.3">
      <c r="A133" s="25">
        <v>89</v>
      </c>
      <c r="B133" s="13" t="s">
        <v>95</v>
      </c>
      <c r="C133" s="8"/>
      <c r="D133" s="8"/>
      <c r="E133" s="8"/>
      <c r="F133" s="8"/>
      <c r="G133" s="8"/>
      <c r="H133" s="8"/>
      <c r="I133" s="8">
        <v>38</v>
      </c>
      <c r="J133" s="8">
        <v>444</v>
      </c>
      <c r="K133" s="8"/>
      <c r="L133" s="8">
        <f t="shared" si="54"/>
        <v>482</v>
      </c>
      <c r="M133">
        <f t="shared" si="65"/>
        <v>5130</v>
      </c>
      <c r="N133">
        <f t="shared" si="66"/>
        <v>59940</v>
      </c>
      <c r="O133">
        <f t="shared" si="67"/>
        <v>0</v>
      </c>
    </row>
    <row r="134" spans="1:15" ht="53.25" customHeight="1" thickBot="1" x14ac:dyDescent="0.3">
      <c r="A134" s="25">
        <v>90</v>
      </c>
      <c r="B134" s="7" t="s">
        <v>96</v>
      </c>
      <c r="C134" s="8"/>
      <c r="D134" s="8"/>
      <c r="E134" s="8"/>
      <c r="F134" s="8"/>
      <c r="G134" s="8"/>
      <c r="H134" s="8"/>
      <c r="I134" s="8">
        <v>37</v>
      </c>
      <c r="J134" s="8">
        <v>438</v>
      </c>
      <c r="K134" s="8"/>
      <c r="L134" s="8">
        <f t="shared" si="54"/>
        <v>475</v>
      </c>
      <c r="M134">
        <f t="shared" si="65"/>
        <v>4995</v>
      </c>
      <c r="N134">
        <f t="shared" si="66"/>
        <v>59130</v>
      </c>
      <c r="O134">
        <f t="shared" si="67"/>
        <v>0</v>
      </c>
    </row>
    <row r="135" spans="1:15" ht="55.5" customHeight="1" thickBot="1" x14ac:dyDescent="0.3">
      <c r="A135" s="25">
        <v>91</v>
      </c>
      <c r="B135" s="7" t="s">
        <v>97</v>
      </c>
      <c r="C135" s="8"/>
      <c r="D135" s="8">
        <v>23</v>
      </c>
      <c r="E135" s="8"/>
      <c r="F135" s="8">
        <v>8</v>
      </c>
      <c r="G135" s="8"/>
      <c r="H135" s="8"/>
      <c r="I135" s="8">
        <v>59</v>
      </c>
      <c r="J135" s="8">
        <v>209</v>
      </c>
      <c r="K135" s="8"/>
      <c r="L135" s="8">
        <f t="shared" si="54"/>
        <v>299</v>
      </c>
      <c r="M135">
        <f t="shared" si="65"/>
        <v>7965</v>
      </c>
      <c r="N135">
        <f>(D135+J135+F135)*135</f>
        <v>32400</v>
      </c>
      <c r="O135">
        <f t="shared" si="67"/>
        <v>0</v>
      </c>
    </row>
    <row r="136" spans="1:15" ht="54" customHeight="1" thickBot="1" x14ac:dyDescent="0.3">
      <c r="A136" s="25">
        <v>92</v>
      </c>
      <c r="B136" s="7" t="s">
        <v>98</v>
      </c>
      <c r="C136" s="8"/>
      <c r="D136" s="8"/>
      <c r="E136" s="8"/>
      <c r="F136" s="8"/>
      <c r="G136" s="8"/>
      <c r="H136" s="8"/>
      <c r="I136" s="8">
        <v>19</v>
      </c>
      <c r="J136" s="8">
        <v>79</v>
      </c>
      <c r="K136" s="8"/>
      <c r="L136" s="8">
        <f t="shared" si="54"/>
        <v>98</v>
      </c>
      <c r="M136">
        <f t="shared" si="65"/>
        <v>2565</v>
      </c>
      <c r="N136">
        <f t="shared" ref="N136:N140" si="68">(D136+J136)*135</f>
        <v>10665</v>
      </c>
      <c r="O136">
        <f t="shared" ref="O136:O140" si="69">(E136+K136)*135</f>
        <v>0</v>
      </c>
    </row>
    <row r="137" spans="1:15" ht="48" customHeight="1" thickBot="1" x14ac:dyDescent="0.3">
      <c r="A137" s="25">
        <v>93</v>
      </c>
      <c r="B137" s="7" t="s">
        <v>99</v>
      </c>
      <c r="C137" s="8"/>
      <c r="D137" s="8"/>
      <c r="E137" s="8"/>
      <c r="F137" s="8"/>
      <c r="G137" s="8"/>
      <c r="H137" s="8"/>
      <c r="I137" s="8">
        <v>32</v>
      </c>
      <c r="J137" s="8">
        <v>113</v>
      </c>
      <c r="K137" s="8"/>
      <c r="L137" s="8">
        <f t="shared" si="54"/>
        <v>145</v>
      </c>
      <c r="M137">
        <f t="shared" si="65"/>
        <v>4320</v>
      </c>
      <c r="N137">
        <f t="shared" si="68"/>
        <v>15255</v>
      </c>
      <c r="O137">
        <f t="shared" si="69"/>
        <v>0</v>
      </c>
    </row>
    <row r="138" spans="1:15" ht="50.25" customHeight="1" thickBot="1" x14ac:dyDescent="0.3">
      <c r="A138" s="25">
        <v>94</v>
      </c>
      <c r="B138" s="7" t="s">
        <v>100</v>
      </c>
      <c r="C138" s="8"/>
      <c r="D138" s="8"/>
      <c r="E138" s="8"/>
      <c r="F138" s="8"/>
      <c r="G138" s="8"/>
      <c r="H138" s="8"/>
      <c r="I138" s="8">
        <v>20</v>
      </c>
      <c r="J138" s="8">
        <v>118</v>
      </c>
      <c r="K138" s="8"/>
      <c r="L138" s="8">
        <f t="shared" si="54"/>
        <v>138</v>
      </c>
      <c r="M138">
        <f t="shared" si="65"/>
        <v>2700</v>
      </c>
      <c r="N138">
        <f t="shared" si="68"/>
        <v>15930</v>
      </c>
      <c r="O138">
        <f t="shared" si="69"/>
        <v>0</v>
      </c>
    </row>
    <row r="139" spans="1:15" ht="55.5" customHeight="1" thickBot="1" x14ac:dyDescent="0.3">
      <c r="A139" s="25">
        <v>95</v>
      </c>
      <c r="B139" s="7" t="s">
        <v>101</v>
      </c>
      <c r="C139" s="8"/>
      <c r="D139" s="8"/>
      <c r="E139" s="8"/>
      <c r="F139" s="8"/>
      <c r="G139" s="8"/>
      <c r="H139" s="8"/>
      <c r="I139" s="8">
        <v>57</v>
      </c>
      <c r="J139" s="8">
        <v>131</v>
      </c>
      <c r="K139" s="8"/>
      <c r="L139" s="8">
        <f t="shared" ref="L139:L149" si="70">SUM(C139:K139)</f>
        <v>188</v>
      </c>
      <c r="M139">
        <f t="shared" si="65"/>
        <v>7695</v>
      </c>
      <c r="N139">
        <f t="shared" si="68"/>
        <v>17685</v>
      </c>
      <c r="O139">
        <f t="shared" si="69"/>
        <v>0</v>
      </c>
    </row>
    <row r="140" spans="1:15" ht="48" customHeight="1" thickBot="1" x14ac:dyDescent="0.3">
      <c r="A140" s="52">
        <v>96</v>
      </c>
      <c r="B140" s="56" t="s">
        <v>102</v>
      </c>
      <c r="C140" s="8"/>
      <c r="D140" s="8"/>
      <c r="E140" s="8"/>
      <c r="F140" s="8"/>
      <c r="G140" s="8"/>
      <c r="H140" s="8"/>
      <c r="I140" s="8">
        <v>63</v>
      </c>
      <c r="J140" s="8">
        <v>286</v>
      </c>
      <c r="K140" s="8"/>
      <c r="L140" s="8">
        <f t="shared" si="70"/>
        <v>349</v>
      </c>
      <c r="M140">
        <f t="shared" si="65"/>
        <v>8505</v>
      </c>
      <c r="N140">
        <f t="shared" si="68"/>
        <v>38610</v>
      </c>
      <c r="O140">
        <f t="shared" si="69"/>
        <v>0</v>
      </c>
    </row>
    <row r="141" spans="1:15" ht="15.75" hidden="1" customHeight="1" x14ac:dyDescent="0.25">
      <c r="A141" s="54"/>
      <c r="B141" s="56"/>
      <c r="C141" s="8"/>
      <c r="D141" s="8"/>
      <c r="E141" s="8"/>
      <c r="F141" s="8"/>
      <c r="G141" s="8"/>
      <c r="H141" s="8"/>
      <c r="I141" s="8"/>
      <c r="J141" s="8"/>
      <c r="K141" s="8"/>
      <c r="L141" s="8">
        <f t="shared" si="70"/>
        <v>0</v>
      </c>
    </row>
    <row r="142" spans="1:15" ht="42.75" customHeight="1" thickBot="1" x14ac:dyDescent="0.3">
      <c r="A142" s="52">
        <v>97</v>
      </c>
      <c r="B142" s="56" t="s">
        <v>103</v>
      </c>
      <c r="C142" s="8"/>
      <c r="D142" s="8"/>
      <c r="E142" s="8"/>
      <c r="F142" s="8"/>
      <c r="G142" s="8"/>
      <c r="H142" s="8"/>
      <c r="I142" s="8">
        <v>21</v>
      </c>
      <c r="J142" s="8">
        <v>99</v>
      </c>
      <c r="K142" s="8"/>
      <c r="L142" s="8">
        <f t="shared" si="70"/>
        <v>120</v>
      </c>
      <c r="M142">
        <f>(C142+I142)*135</f>
        <v>2835</v>
      </c>
      <c r="N142">
        <f t="shared" ref="N142" si="71">(D142+J142)*135</f>
        <v>13365</v>
      </c>
      <c r="O142">
        <f t="shared" ref="O142" si="72">(E142+K142)*135</f>
        <v>0</v>
      </c>
    </row>
    <row r="143" spans="1:15" ht="15.75" hidden="1" customHeight="1" x14ac:dyDescent="0.25">
      <c r="A143" s="54"/>
      <c r="B143" s="56"/>
      <c r="C143" s="8"/>
      <c r="D143" s="8"/>
      <c r="E143" s="8"/>
      <c r="F143" s="8"/>
      <c r="G143" s="8"/>
      <c r="H143" s="8"/>
      <c r="I143" s="8"/>
      <c r="J143" s="8"/>
      <c r="K143" s="8"/>
      <c r="L143" s="8">
        <f t="shared" si="70"/>
        <v>0</v>
      </c>
    </row>
    <row r="144" spans="1:15" ht="47.25" customHeight="1" x14ac:dyDescent="0.25">
      <c r="A144" s="52">
        <v>98</v>
      </c>
      <c r="B144" s="56" t="s">
        <v>104</v>
      </c>
      <c r="C144" s="8"/>
      <c r="D144" s="8">
        <v>41</v>
      </c>
      <c r="E144" s="8"/>
      <c r="F144" s="8"/>
      <c r="G144" s="8"/>
      <c r="H144" s="8"/>
      <c r="I144" s="8">
        <v>48</v>
      </c>
      <c r="J144" s="8">
        <v>130</v>
      </c>
      <c r="K144" s="8">
        <v>18</v>
      </c>
      <c r="L144" s="8">
        <f t="shared" si="70"/>
        <v>237</v>
      </c>
      <c r="M144">
        <f>(C144+I144)*135</f>
        <v>6480</v>
      </c>
      <c r="N144">
        <f t="shared" ref="N144" si="73">(D144+J144)*135</f>
        <v>23085</v>
      </c>
      <c r="O144">
        <f t="shared" ref="O144" si="74">(E144+K144)*135</f>
        <v>2430</v>
      </c>
    </row>
    <row r="145" spans="1:15" ht="27.75" hidden="1" customHeight="1" x14ac:dyDescent="0.25">
      <c r="A145" s="53"/>
      <c r="B145" s="56"/>
      <c r="C145" s="8"/>
      <c r="D145" s="8"/>
      <c r="E145" s="8"/>
      <c r="F145" s="8"/>
      <c r="G145" s="8"/>
      <c r="H145" s="8"/>
      <c r="I145" s="8"/>
      <c r="J145" s="8"/>
      <c r="K145" s="8"/>
      <c r="L145" s="8">
        <f t="shared" si="70"/>
        <v>0</v>
      </c>
    </row>
    <row r="146" spans="1:15" ht="50.25" customHeight="1" x14ac:dyDescent="0.25">
      <c r="A146" s="11">
        <v>99</v>
      </c>
      <c r="B146" s="7" t="s">
        <v>106</v>
      </c>
      <c r="C146" s="8"/>
      <c r="D146" s="8">
        <v>31</v>
      </c>
      <c r="E146" s="8"/>
      <c r="F146" s="8"/>
      <c r="G146" s="8"/>
      <c r="H146" s="8"/>
      <c r="I146" s="8">
        <v>67</v>
      </c>
      <c r="J146" s="8">
        <v>237</v>
      </c>
      <c r="K146" s="8"/>
      <c r="L146" s="8">
        <f t="shared" si="70"/>
        <v>335</v>
      </c>
      <c r="M146">
        <f>(C146+I146)*135</f>
        <v>9045</v>
      </c>
      <c r="N146">
        <f t="shared" ref="N146:N148" si="75">(D146+J146)*135</f>
        <v>36180</v>
      </c>
      <c r="O146">
        <f t="shared" ref="O146:O148" si="76">(E146+K146)*135</f>
        <v>0</v>
      </c>
    </row>
    <row r="147" spans="1:15" ht="48" customHeight="1" x14ac:dyDescent="0.25">
      <c r="A147" s="14">
        <v>100</v>
      </c>
      <c r="B147" s="7" t="s">
        <v>107</v>
      </c>
      <c r="C147" s="8"/>
      <c r="D147" s="8">
        <v>64</v>
      </c>
      <c r="E147" s="8"/>
      <c r="F147" s="8"/>
      <c r="G147" s="8"/>
      <c r="H147" s="8"/>
      <c r="I147" s="8">
        <v>21</v>
      </c>
      <c r="J147" s="8">
        <v>98</v>
      </c>
      <c r="K147" s="8"/>
      <c r="L147" s="8">
        <f t="shared" si="70"/>
        <v>183</v>
      </c>
      <c r="M147">
        <f>(C147+I147)*135</f>
        <v>2835</v>
      </c>
      <c r="N147">
        <f t="shared" si="75"/>
        <v>21870</v>
      </c>
      <c r="O147">
        <f t="shared" si="76"/>
        <v>0</v>
      </c>
    </row>
    <row r="148" spans="1:15" ht="54" customHeight="1" thickBot="1" x14ac:dyDescent="0.3">
      <c r="A148" s="25">
        <v>101</v>
      </c>
      <c r="B148" s="7" t="s">
        <v>105</v>
      </c>
      <c r="C148" s="8"/>
      <c r="D148" s="8"/>
      <c r="E148" s="8"/>
      <c r="F148" s="8"/>
      <c r="G148" s="8"/>
      <c r="H148" s="8"/>
      <c r="I148" s="8">
        <v>41</v>
      </c>
      <c r="J148" s="8">
        <v>381</v>
      </c>
      <c r="K148" s="8"/>
      <c r="L148" s="8">
        <f t="shared" si="70"/>
        <v>422</v>
      </c>
      <c r="M148">
        <f>(C148+I148)*135</f>
        <v>5535</v>
      </c>
      <c r="N148">
        <f t="shared" si="75"/>
        <v>51435</v>
      </c>
      <c r="O148">
        <f t="shared" si="76"/>
        <v>0</v>
      </c>
    </row>
    <row r="149" spans="1:15" ht="21" customHeight="1" thickBot="1" x14ac:dyDescent="0.3">
      <c r="A149" s="15"/>
      <c r="B149" s="16" t="s">
        <v>4</v>
      </c>
      <c r="C149" s="8">
        <f t="shared" ref="C149:K149" si="77">SUM(C14:C148)</f>
        <v>13</v>
      </c>
      <c r="D149" s="8">
        <f t="shared" si="77"/>
        <v>3125</v>
      </c>
      <c r="E149" s="8">
        <f t="shared" si="77"/>
        <v>35</v>
      </c>
      <c r="F149" s="8">
        <f t="shared" si="77"/>
        <v>64</v>
      </c>
      <c r="G149" s="8">
        <f t="shared" si="77"/>
        <v>8</v>
      </c>
      <c r="H149" s="8">
        <f t="shared" si="77"/>
        <v>0</v>
      </c>
      <c r="I149" s="8">
        <f t="shared" si="77"/>
        <v>4370</v>
      </c>
      <c r="J149" s="8">
        <f t="shared" si="77"/>
        <v>20632</v>
      </c>
      <c r="K149" s="8">
        <f t="shared" si="77"/>
        <v>62</v>
      </c>
      <c r="L149" s="8">
        <f t="shared" si="70"/>
        <v>28309</v>
      </c>
      <c r="M149" s="38">
        <f>SUM(M14:M148)</f>
        <v>591705</v>
      </c>
      <c r="N149" s="38">
        <f>SUM(N14:N148)</f>
        <v>3220560</v>
      </c>
      <c r="O149" s="38">
        <f>SUM(O14:O148)</f>
        <v>9450</v>
      </c>
    </row>
    <row r="150" spans="1:15" x14ac:dyDescent="0.25">
      <c r="A150" s="5"/>
      <c r="B150" s="65" t="s">
        <v>125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6"/>
    </row>
    <row r="151" spans="1:15" ht="45" x14ac:dyDescent="0.25">
      <c r="A151" s="33">
        <v>1</v>
      </c>
      <c r="B151" s="35" t="s">
        <v>7</v>
      </c>
      <c r="C151" s="8"/>
      <c r="D151" s="8">
        <v>96</v>
      </c>
      <c r="E151" s="8"/>
      <c r="F151" s="8"/>
      <c r="G151" s="8"/>
      <c r="H151" s="8"/>
      <c r="I151" s="8"/>
      <c r="J151" s="8"/>
      <c r="K151" s="8"/>
      <c r="L151" s="8">
        <f t="shared" ref="L151:L175" si="78">SUM(C151:K151)</f>
        <v>96</v>
      </c>
    </row>
    <row r="152" spans="1:15" ht="45" x14ac:dyDescent="0.25">
      <c r="A152" s="36">
        <v>2</v>
      </c>
      <c r="B152" s="35" t="s">
        <v>8</v>
      </c>
      <c r="C152" s="8"/>
      <c r="D152" s="8">
        <v>89</v>
      </c>
      <c r="E152" s="8"/>
      <c r="F152" s="8"/>
      <c r="G152" s="8"/>
      <c r="H152" s="8"/>
      <c r="I152" s="8">
        <v>25</v>
      </c>
      <c r="J152" s="8">
        <v>145</v>
      </c>
      <c r="K152" s="8"/>
      <c r="L152" s="8">
        <f t="shared" si="78"/>
        <v>259</v>
      </c>
    </row>
    <row r="153" spans="1:15" ht="45.75" thickBot="1" x14ac:dyDescent="0.3">
      <c r="A153" s="34">
        <v>3</v>
      </c>
      <c r="B153" s="35" t="s">
        <v>9</v>
      </c>
      <c r="C153" s="8"/>
      <c r="D153" s="8">
        <v>28</v>
      </c>
      <c r="E153" s="8"/>
      <c r="F153" s="8"/>
      <c r="G153" s="8"/>
      <c r="H153" s="8"/>
      <c r="I153" s="8">
        <v>28</v>
      </c>
      <c r="J153" s="8">
        <v>195</v>
      </c>
      <c r="K153" s="8"/>
      <c r="L153" s="8">
        <f t="shared" si="78"/>
        <v>251</v>
      </c>
    </row>
    <row r="154" spans="1:15" ht="34.5" thickBot="1" x14ac:dyDescent="0.3">
      <c r="A154" s="34">
        <v>4</v>
      </c>
      <c r="B154" s="35" t="s">
        <v>10</v>
      </c>
      <c r="C154" s="8"/>
      <c r="D154" s="8">
        <v>349</v>
      </c>
      <c r="E154" s="8"/>
      <c r="F154" s="8">
        <v>23</v>
      </c>
      <c r="G154" s="8"/>
      <c r="H154" s="8"/>
      <c r="I154" s="8"/>
      <c r="J154" s="8"/>
      <c r="K154" s="8"/>
      <c r="L154" s="8">
        <f t="shared" si="78"/>
        <v>372</v>
      </c>
    </row>
    <row r="155" spans="1:15" ht="15" customHeight="1" x14ac:dyDescent="0.25">
      <c r="A155" s="52">
        <v>5</v>
      </c>
      <c r="B155" s="56" t="s">
        <v>11</v>
      </c>
      <c r="C155" s="49"/>
      <c r="D155" s="49">
        <v>85</v>
      </c>
      <c r="E155" s="49"/>
      <c r="F155" s="49"/>
      <c r="G155" s="49"/>
      <c r="H155" s="49"/>
      <c r="I155" s="49">
        <v>54</v>
      </c>
      <c r="J155" s="49">
        <v>197</v>
      </c>
      <c r="K155" s="49"/>
      <c r="L155" s="49">
        <f t="shared" si="78"/>
        <v>336</v>
      </c>
    </row>
    <row r="156" spans="1:15" ht="30.75" customHeight="1" thickBot="1" x14ac:dyDescent="0.3">
      <c r="A156" s="54"/>
      <c r="B156" s="56"/>
      <c r="C156" s="50"/>
      <c r="D156" s="50"/>
      <c r="E156" s="50"/>
      <c r="F156" s="50"/>
      <c r="G156" s="50"/>
      <c r="H156" s="50"/>
      <c r="I156" s="50"/>
      <c r="J156" s="50"/>
      <c r="K156" s="50"/>
      <c r="L156" s="50"/>
    </row>
    <row r="157" spans="1:15" ht="15" customHeight="1" x14ac:dyDescent="0.25">
      <c r="A157" s="52">
        <v>6</v>
      </c>
      <c r="B157" s="56" t="s">
        <v>12</v>
      </c>
      <c r="C157" s="49"/>
      <c r="D157" s="49">
        <v>76</v>
      </c>
      <c r="E157" s="49"/>
      <c r="F157" s="49"/>
      <c r="G157" s="49"/>
      <c r="H157" s="49"/>
      <c r="I157" s="49">
        <v>24</v>
      </c>
      <c r="J157" s="49">
        <v>92</v>
      </c>
      <c r="K157" s="49"/>
      <c r="L157" s="49">
        <f t="shared" si="78"/>
        <v>192</v>
      </c>
    </row>
    <row r="158" spans="1:15" x14ac:dyDescent="0.25">
      <c r="A158" s="53"/>
      <c r="B158" s="56"/>
      <c r="C158" s="51"/>
      <c r="D158" s="51"/>
      <c r="E158" s="51"/>
      <c r="F158" s="51"/>
      <c r="G158" s="51"/>
      <c r="H158" s="51"/>
      <c r="I158" s="51"/>
      <c r="J158" s="51"/>
      <c r="K158" s="51"/>
      <c r="L158" s="51"/>
    </row>
    <row r="159" spans="1:15" x14ac:dyDescent="0.25">
      <c r="A159" s="55"/>
      <c r="B159" s="56"/>
      <c r="C159" s="50"/>
      <c r="D159" s="50"/>
      <c r="E159" s="50"/>
      <c r="F159" s="50"/>
      <c r="G159" s="50"/>
      <c r="H159" s="50"/>
      <c r="I159" s="50"/>
      <c r="J159" s="50"/>
      <c r="K159" s="50"/>
      <c r="L159" s="50"/>
    </row>
    <row r="160" spans="1:15" ht="15" customHeight="1" x14ac:dyDescent="0.25">
      <c r="A160" s="61">
        <v>7</v>
      </c>
      <c r="B160" s="56" t="s">
        <v>13</v>
      </c>
      <c r="C160" s="49"/>
      <c r="D160" s="49">
        <v>69</v>
      </c>
      <c r="E160" s="49"/>
      <c r="F160" s="49"/>
      <c r="G160" s="49"/>
      <c r="H160" s="49"/>
      <c r="I160" s="49"/>
      <c r="J160" s="49"/>
      <c r="K160" s="49"/>
      <c r="L160" s="49">
        <f t="shared" si="78"/>
        <v>69</v>
      </c>
    </row>
    <row r="161" spans="1:12" x14ac:dyDescent="0.25">
      <c r="A161" s="61"/>
      <c r="B161" s="56"/>
      <c r="C161" s="51"/>
      <c r="D161" s="51"/>
      <c r="E161" s="51"/>
      <c r="F161" s="51"/>
      <c r="G161" s="51"/>
      <c r="H161" s="51"/>
      <c r="I161" s="51"/>
      <c r="J161" s="51"/>
      <c r="K161" s="51"/>
      <c r="L161" s="51"/>
    </row>
    <row r="162" spans="1:12" x14ac:dyDescent="0.25">
      <c r="A162" s="61"/>
      <c r="B162" s="56"/>
      <c r="C162" s="50"/>
      <c r="D162" s="50"/>
      <c r="E162" s="50"/>
      <c r="F162" s="50"/>
      <c r="G162" s="50"/>
      <c r="H162" s="50"/>
      <c r="I162" s="50"/>
      <c r="J162" s="50"/>
      <c r="K162" s="50"/>
      <c r="L162" s="50"/>
    </row>
    <row r="163" spans="1:12" ht="33.75" x14ac:dyDescent="0.25">
      <c r="A163" s="11">
        <v>8</v>
      </c>
      <c r="B163" s="35" t="s">
        <v>14</v>
      </c>
      <c r="C163" s="8"/>
      <c r="D163" s="8">
        <v>152</v>
      </c>
      <c r="E163" s="8"/>
      <c r="F163" s="8"/>
      <c r="G163" s="8"/>
      <c r="H163" s="8"/>
      <c r="I163" s="8"/>
      <c r="J163" s="8">
        <v>28</v>
      </c>
      <c r="K163" s="8"/>
      <c r="L163" s="8">
        <f t="shared" si="78"/>
        <v>180</v>
      </c>
    </row>
    <row r="164" spans="1:12" ht="45.75" thickBot="1" x14ac:dyDescent="0.3">
      <c r="A164" s="12">
        <v>9</v>
      </c>
      <c r="B164" s="35" t="s">
        <v>15</v>
      </c>
      <c r="C164" s="8">
        <v>13</v>
      </c>
      <c r="D164" s="8">
        <v>83</v>
      </c>
      <c r="E164" s="8"/>
      <c r="F164" s="8"/>
      <c r="G164" s="8"/>
      <c r="H164" s="8"/>
      <c r="I164" s="8"/>
      <c r="J164" s="8"/>
      <c r="K164" s="8"/>
      <c r="L164" s="8">
        <f t="shared" si="78"/>
        <v>96</v>
      </c>
    </row>
    <row r="165" spans="1:12" ht="34.5" thickBot="1" x14ac:dyDescent="0.3">
      <c r="A165" s="12">
        <v>10</v>
      </c>
      <c r="B165" s="35" t="s">
        <v>16</v>
      </c>
      <c r="C165" s="8"/>
      <c r="D165" s="8">
        <v>68</v>
      </c>
      <c r="E165" s="8">
        <v>35</v>
      </c>
      <c r="F165" s="8"/>
      <c r="G165" s="8">
        <v>8</v>
      </c>
      <c r="H165" s="8"/>
      <c r="I165" s="8"/>
      <c r="J165" s="8"/>
      <c r="K165" s="8"/>
      <c r="L165" s="8">
        <f t="shared" si="78"/>
        <v>111</v>
      </c>
    </row>
    <row r="166" spans="1:12" ht="45.75" thickBot="1" x14ac:dyDescent="0.3">
      <c r="A166" s="34">
        <v>11</v>
      </c>
      <c r="B166" s="35" t="s">
        <v>17</v>
      </c>
      <c r="C166" s="8"/>
      <c r="D166" s="8">
        <v>42</v>
      </c>
      <c r="E166" s="8"/>
      <c r="F166" s="8"/>
      <c r="G166" s="8"/>
      <c r="H166" s="8"/>
      <c r="I166" s="8">
        <v>52</v>
      </c>
      <c r="J166" s="8">
        <v>106</v>
      </c>
      <c r="K166" s="8"/>
      <c r="L166" s="8">
        <f t="shared" si="78"/>
        <v>200</v>
      </c>
    </row>
    <row r="167" spans="1:12" ht="34.5" thickBot="1" x14ac:dyDescent="0.3">
      <c r="A167" s="34">
        <v>12</v>
      </c>
      <c r="B167" s="35" t="s">
        <v>18</v>
      </c>
      <c r="C167" s="8"/>
      <c r="D167" s="8">
        <v>36</v>
      </c>
      <c r="E167" s="8"/>
      <c r="F167" s="8"/>
      <c r="G167" s="8"/>
      <c r="H167" s="8"/>
      <c r="I167" s="8">
        <v>56</v>
      </c>
      <c r="J167" s="8">
        <v>271</v>
      </c>
      <c r="K167" s="8"/>
      <c r="L167" s="8">
        <f t="shared" si="78"/>
        <v>363</v>
      </c>
    </row>
    <row r="168" spans="1:12" ht="34.5" thickBot="1" x14ac:dyDescent="0.3">
      <c r="A168" s="34">
        <v>13</v>
      </c>
      <c r="B168" s="35" t="s">
        <v>19</v>
      </c>
      <c r="C168" s="8"/>
      <c r="D168" s="8">
        <v>77</v>
      </c>
      <c r="E168" s="8"/>
      <c r="F168" s="8"/>
      <c r="G168" s="8"/>
      <c r="H168" s="8"/>
      <c r="I168" s="8">
        <v>49</v>
      </c>
      <c r="J168" s="8">
        <v>94</v>
      </c>
      <c r="K168" s="8">
        <v>2</v>
      </c>
      <c r="L168" s="8">
        <f t="shared" si="78"/>
        <v>222</v>
      </c>
    </row>
    <row r="169" spans="1:12" ht="34.5" thickBot="1" x14ac:dyDescent="0.3">
      <c r="A169" s="34">
        <v>14</v>
      </c>
      <c r="B169" s="35" t="s">
        <v>20</v>
      </c>
      <c r="C169" s="8"/>
      <c r="D169" s="8">
        <v>61</v>
      </c>
      <c r="E169" s="8"/>
      <c r="F169" s="8"/>
      <c r="G169" s="8"/>
      <c r="H169" s="8"/>
      <c r="I169" s="8">
        <v>28</v>
      </c>
      <c r="J169" s="8">
        <v>91</v>
      </c>
      <c r="K169" s="8"/>
      <c r="L169" s="8">
        <f t="shared" si="78"/>
        <v>180</v>
      </c>
    </row>
    <row r="170" spans="1:12" ht="45.75" thickBot="1" x14ac:dyDescent="0.3">
      <c r="A170" s="34">
        <v>15</v>
      </c>
      <c r="B170" s="35" t="s">
        <v>21</v>
      </c>
      <c r="C170" s="8"/>
      <c r="D170" s="8">
        <v>35</v>
      </c>
      <c r="E170" s="8"/>
      <c r="F170" s="8"/>
      <c r="G170" s="8"/>
      <c r="H170" s="8"/>
      <c r="I170" s="8">
        <v>33</v>
      </c>
      <c r="J170" s="8">
        <v>189</v>
      </c>
      <c r="K170" s="8"/>
      <c r="L170" s="8">
        <f t="shared" si="78"/>
        <v>257</v>
      </c>
    </row>
    <row r="171" spans="1:12" ht="45.75" thickBot="1" x14ac:dyDescent="0.3">
      <c r="A171" s="34">
        <v>16</v>
      </c>
      <c r="B171" s="35" t="s">
        <v>22</v>
      </c>
      <c r="C171" s="8"/>
      <c r="D171" s="8">
        <v>64</v>
      </c>
      <c r="E171" s="8"/>
      <c r="F171" s="8"/>
      <c r="G171" s="8"/>
      <c r="H171" s="8"/>
      <c r="I171" s="8">
        <v>29</v>
      </c>
      <c r="J171" s="8">
        <v>86</v>
      </c>
      <c r="K171" s="8"/>
      <c r="L171" s="8">
        <f t="shared" si="78"/>
        <v>179</v>
      </c>
    </row>
    <row r="172" spans="1:12" ht="45.75" thickBot="1" x14ac:dyDescent="0.3">
      <c r="A172" s="34">
        <v>17</v>
      </c>
      <c r="B172" s="35" t="s">
        <v>23</v>
      </c>
      <c r="C172" s="8"/>
      <c r="D172" s="8">
        <v>68</v>
      </c>
      <c r="E172" s="8"/>
      <c r="F172" s="8"/>
      <c r="G172" s="8"/>
      <c r="H172" s="8"/>
      <c r="I172" s="8">
        <v>81</v>
      </c>
      <c r="J172" s="8">
        <v>559</v>
      </c>
      <c r="K172" s="8"/>
      <c r="L172" s="8">
        <f t="shared" si="78"/>
        <v>708</v>
      </c>
    </row>
    <row r="173" spans="1:12" ht="15" customHeight="1" x14ac:dyDescent="0.25">
      <c r="A173" s="52">
        <v>18</v>
      </c>
      <c r="B173" s="56" t="s">
        <v>24</v>
      </c>
      <c r="C173" s="49"/>
      <c r="D173" s="49">
        <v>34</v>
      </c>
      <c r="E173" s="49"/>
      <c r="F173" s="49"/>
      <c r="G173" s="49"/>
      <c r="H173" s="49"/>
      <c r="I173" s="49">
        <v>60</v>
      </c>
      <c r="J173" s="49">
        <v>365</v>
      </c>
      <c r="K173" s="49"/>
      <c r="L173" s="49">
        <f t="shared" si="78"/>
        <v>459</v>
      </c>
    </row>
    <row r="174" spans="1:12" ht="33.75" customHeight="1" thickBot="1" x14ac:dyDescent="0.3">
      <c r="A174" s="54"/>
      <c r="B174" s="56"/>
      <c r="C174" s="50"/>
      <c r="D174" s="50"/>
      <c r="E174" s="50"/>
      <c r="F174" s="50"/>
      <c r="G174" s="50"/>
      <c r="H174" s="50"/>
      <c r="I174" s="50"/>
      <c r="J174" s="50"/>
      <c r="K174" s="50"/>
      <c r="L174" s="50"/>
    </row>
    <row r="175" spans="1:12" ht="15" customHeight="1" x14ac:dyDescent="0.25">
      <c r="A175" s="52">
        <v>19</v>
      </c>
      <c r="B175" s="56" t="s">
        <v>25</v>
      </c>
      <c r="C175" s="49"/>
      <c r="D175" s="49">
        <v>32</v>
      </c>
      <c r="E175" s="49"/>
      <c r="F175" s="49"/>
      <c r="G175" s="49"/>
      <c r="H175" s="49"/>
      <c r="I175" s="49">
        <v>31</v>
      </c>
      <c r="J175" s="49">
        <v>51</v>
      </c>
      <c r="K175" s="49"/>
      <c r="L175" s="49">
        <f t="shared" si="78"/>
        <v>114</v>
      </c>
    </row>
    <row r="176" spans="1:12" ht="22.5" customHeight="1" thickBot="1" x14ac:dyDescent="0.3">
      <c r="A176" s="54"/>
      <c r="B176" s="56"/>
      <c r="C176" s="50"/>
      <c r="D176" s="50"/>
      <c r="E176" s="50"/>
      <c r="F176" s="50"/>
      <c r="G176" s="50"/>
      <c r="H176" s="50"/>
      <c r="I176" s="50"/>
      <c r="J176" s="50"/>
      <c r="K176" s="50"/>
      <c r="L176" s="50"/>
    </row>
    <row r="177" spans="1:12" ht="15" customHeight="1" x14ac:dyDescent="0.25">
      <c r="A177" s="62">
        <v>20</v>
      </c>
      <c r="B177" s="56" t="s">
        <v>26</v>
      </c>
      <c r="C177" s="49"/>
      <c r="D177" s="49">
        <v>63</v>
      </c>
      <c r="E177" s="49"/>
      <c r="F177" s="49"/>
      <c r="G177" s="49"/>
      <c r="H177" s="49"/>
      <c r="I177" s="49"/>
      <c r="J177" s="49">
        <v>96</v>
      </c>
      <c r="K177" s="49"/>
      <c r="L177" s="49">
        <f t="shared" ref="L177:L197" si="79">SUM(C177:K177)</f>
        <v>159</v>
      </c>
    </row>
    <row r="178" spans="1:12" ht="21.75" customHeight="1" x14ac:dyDescent="0.25">
      <c r="A178" s="63"/>
      <c r="B178" s="56"/>
      <c r="C178" s="50"/>
      <c r="D178" s="50"/>
      <c r="E178" s="50"/>
      <c r="F178" s="50"/>
      <c r="G178" s="50"/>
      <c r="H178" s="50"/>
      <c r="I178" s="50"/>
      <c r="J178" s="50"/>
      <c r="K178" s="50"/>
      <c r="L178" s="50"/>
    </row>
    <row r="179" spans="1:12" ht="15" customHeight="1" x14ac:dyDescent="0.25">
      <c r="A179" s="59">
        <v>21</v>
      </c>
      <c r="B179" s="64" t="s">
        <v>27</v>
      </c>
      <c r="C179" s="49"/>
      <c r="D179" s="49"/>
      <c r="E179" s="49"/>
      <c r="F179" s="49">
        <v>9</v>
      </c>
      <c r="G179" s="49"/>
      <c r="H179" s="49"/>
      <c r="I179" s="49">
        <v>29</v>
      </c>
      <c r="J179" s="49">
        <v>201</v>
      </c>
      <c r="K179" s="49"/>
      <c r="L179" s="49">
        <f t="shared" si="79"/>
        <v>239</v>
      </c>
    </row>
    <row r="180" spans="1:12" ht="32.25" customHeight="1" x14ac:dyDescent="0.25">
      <c r="A180" s="60"/>
      <c r="B180" s="64"/>
      <c r="C180" s="50"/>
      <c r="D180" s="50"/>
      <c r="E180" s="50"/>
      <c r="F180" s="50"/>
      <c r="G180" s="50"/>
      <c r="H180" s="50"/>
      <c r="I180" s="50"/>
      <c r="J180" s="50"/>
      <c r="K180" s="50"/>
      <c r="L180" s="50"/>
    </row>
    <row r="181" spans="1:12" ht="45" x14ac:dyDescent="0.25">
      <c r="A181" s="11">
        <v>22</v>
      </c>
      <c r="B181" s="37" t="s">
        <v>28</v>
      </c>
      <c r="C181" s="8"/>
      <c r="D181" s="8">
        <v>18</v>
      </c>
      <c r="E181" s="8"/>
      <c r="F181" s="8">
        <v>15</v>
      </c>
      <c r="G181" s="8"/>
      <c r="H181" s="8"/>
      <c r="I181" s="8">
        <v>37</v>
      </c>
      <c r="J181" s="8">
        <v>316</v>
      </c>
      <c r="K181" s="8"/>
      <c r="L181" s="8">
        <f t="shared" si="79"/>
        <v>386</v>
      </c>
    </row>
    <row r="182" spans="1:12" ht="34.5" thickBot="1" x14ac:dyDescent="0.3">
      <c r="A182" s="12">
        <v>23</v>
      </c>
      <c r="B182" s="37" t="s">
        <v>29</v>
      </c>
      <c r="C182" s="8"/>
      <c r="D182" s="8">
        <v>99</v>
      </c>
      <c r="E182" s="8"/>
      <c r="F182" s="8"/>
      <c r="G182" s="8"/>
      <c r="H182" s="8"/>
      <c r="I182" s="8">
        <v>24</v>
      </c>
      <c r="J182" s="8">
        <v>104</v>
      </c>
      <c r="K182" s="8"/>
      <c r="L182" s="8">
        <f t="shared" si="79"/>
        <v>227</v>
      </c>
    </row>
    <row r="183" spans="1:12" ht="57" thickBot="1" x14ac:dyDescent="0.3">
      <c r="A183" s="34">
        <v>24</v>
      </c>
      <c r="B183" s="37" t="s">
        <v>30</v>
      </c>
      <c r="C183" s="8"/>
      <c r="D183" s="8"/>
      <c r="E183" s="8"/>
      <c r="F183" s="8"/>
      <c r="G183" s="8"/>
      <c r="H183" s="8"/>
      <c r="I183" s="8">
        <v>73</v>
      </c>
      <c r="J183" s="8">
        <v>263</v>
      </c>
      <c r="K183" s="8"/>
      <c r="L183" s="8">
        <f t="shared" si="79"/>
        <v>336</v>
      </c>
    </row>
    <row r="184" spans="1:12" ht="57" thickBot="1" x14ac:dyDescent="0.3">
      <c r="A184" s="34">
        <v>25</v>
      </c>
      <c r="B184" s="37" t="s">
        <v>31</v>
      </c>
      <c r="C184" s="8"/>
      <c r="D184" s="8"/>
      <c r="E184" s="8"/>
      <c r="F184" s="8"/>
      <c r="G184" s="8"/>
      <c r="H184" s="8"/>
      <c r="I184" s="8">
        <v>35</v>
      </c>
      <c r="J184" s="8">
        <v>157</v>
      </c>
      <c r="K184" s="8"/>
      <c r="L184" s="8">
        <f t="shared" si="79"/>
        <v>192</v>
      </c>
    </row>
    <row r="185" spans="1:12" ht="57" thickBot="1" x14ac:dyDescent="0.3">
      <c r="A185" s="34">
        <v>26</v>
      </c>
      <c r="B185" s="37" t="s">
        <v>32</v>
      </c>
      <c r="C185" s="8"/>
      <c r="D185" s="8"/>
      <c r="E185" s="8"/>
      <c r="F185" s="8"/>
      <c r="G185" s="8"/>
      <c r="H185" s="8"/>
      <c r="I185" s="8">
        <v>46</v>
      </c>
      <c r="J185" s="8">
        <v>317</v>
      </c>
      <c r="K185" s="8"/>
      <c r="L185" s="8">
        <f t="shared" si="79"/>
        <v>363</v>
      </c>
    </row>
    <row r="186" spans="1:12" ht="15" customHeight="1" x14ac:dyDescent="0.25">
      <c r="A186" s="52">
        <v>27</v>
      </c>
      <c r="B186" s="64" t="s">
        <v>33</v>
      </c>
      <c r="C186" s="49"/>
      <c r="D186" s="49"/>
      <c r="E186" s="49"/>
      <c r="F186" s="49"/>
      <c r="G186" s="49"/>
      <c r="H186" s="49"/>
      <c r="I186" s="49">
        <v>102</v>
      </c>
      <c r="J186" s="49">
        <v>489</v>
      </c>
      <c r="K186" s="49"/>
      <c r="L186" s="49">
        <f t="shared" si="79"/>
        <v>591</v>
      </c>
    </row>
    <row r="187" spans="1:12" ht="33.75" customHeight="1" thickBot="1" x14ac:dyDescent="0.3">
      <c r="A187" s="54"/>
      <c r="B187" s="64"/>
      <c r="C187" s="50"/>
      <c r="D187" s="50"/>
      <c r="E187" s="50"/>
      <c r="F187" s="50"/>
      <c r="G187" s="50"/>
      <c r="H187" s="50"/>
      <c r="I187" s="50"/>
      <c r="J187" s="50"/>
      <c r="K187" s="50"/>
      <c r="L187" s="50"/>
    </row>
    <row r="188" spans="1:12" ht="15" customHeight="1" x14ac:dyDescent="0.25">
      <c r="A188" s="57">
        <v>28</v>
      </c>
      <c r="B188" s="64" t="s">
        <v>34</v>
      </c>
      <c r="C188" s="49"/>
      <c r="D188" s="49"/>
      <c r="E188" s="49"/>
      <c r="F188" s="49"/>
      <c r="G188" s="49"/>
      <c r="H188" s="49"/>
      <c r="I188" s="49">
        <v>74</v>
      </c>
      <c r="J188" s="49">
        <v>242</v>
      </c>
      <c r="K188" s="49"/>
      <c r="L188" s="49">
        <f t="shared" si="79"/>
        <v>316</v>
      </c>
    </row>
    <row r="189" spans="1:12" ht="32.25" customHeight="1" thickBot="1" x14ac:dyDescent="0.3">
      <c r="A189" s="58"/>
      <c r="B189" s="64"/>
      <c r="C189" s="50"/>
      <c r="D189" s="50"/>
      <c r="E189" s="50"/>
      <c r="F189" s="50"/>
      <c r="G189" s="50"/>
      <c r="H189" s="50"/>
      <c r="I189" s="50"/>
      <c r="J189" s="50"/>
      <c r="K189" s="50"/>
      <c r="L189" s="50"/>
    </row>
    <row r="190" spans="1:12" ht="45" x14ac:dyDescent="0.25">
      <c r="A190" s="11">
        <v>29</v>
      </c>
      <c r="B190" s="37" t="s">
        <v>35</v>
      </c>
      <c r="C190" s="8"/>
      <c r="D190" s="8"/>
      <c r="E190" s="8"/>
      <c r="F190" s="8"/>
      <c r="G190" s="8"/>
      <c r="H190" s="8"/>
      <c r="I190" s="8">
        <v>38</v>
      </c>
      <c r="J190" s="8">
        <v>134</v>
      </c>
      <c r="K190" s="8"/>
      <c r="L190" s="8">
        <f t="shared" si="79"/>
        <v>172</v>
      </c>
    </row>
    <row r="191" spans="1:12" ht="34.5" thickBot="1" x14ac:dyDescent="0.3">
      <c r="A191" s="34">
        <v>30</v>
      </c>
      <c r="B191" s="37" t="s">
        <v>36</v>
      </c>
      <c r="C191" s="8"/>
      <c r="D191" s="8">
        <v>9</v>
      </c>
      <c r="E191" s="8"/>
      <c r="F191" s="8"/>
      <c r="G191" s="8"/>
      <c r="H191" s="8"/>
      <c r="I191" s="8">
        <v>50</v>
      </c>
      <c r="J191" s="8">
        <v>281</v>
      </c>
      <c r="K191" s="8"/>
      <c r="L191" s="8">
        <f t="shared" si="79"/>
        <v>340</v>
      </c>
    </row>
    <row r="192" spans="1:12" ht="57" thickBot="1" x14ac:dyDescent="0.3">
      <c r="A192" s="34">
        <v>31</v>
      </c>
      <c r="B192" s="37" t="s">
        <v>37</v>
      </c>
      <c r="C192" s="8"/>
      <c r="D192" s="8"/>
      <c r="E192" s="8"/>
      <c r="F192" s="8"/>
      <c r="G192" s="8"/>
      <c r="H192" s="8"/>
      <c r="I192" s="8">
        <v>75</v>
      </c>
      <c r="J192" s="8">
        <v>565</v>
      </c>
      <c r="K192" s="8"/>
      <c r="L192" s="8">
        <f t="shared" si="79"/>
        <v>640</v>
      </c>
    </row>
    <row r="193" spans="1:12" ht="45.75" thickBot="1" x14ac:dyDescent="0.3">
      <c r="A193" s="34">
        <v>32</v>
      </c>
      <c r="B193" s="37" t="s">
        <v>38</v>
      </c>
      <c r="C193" s="8"/>
      <c r="D193" s="8"/>
      <c r="E193" s="8"/>
      <c r="F193" s="8"/>
      <c r="G193" s="8"/>
      <c r="H193" s="8"/>
      <c r="I193" s="8">
        <v>41</v>
      </c>
      <c r="J193" s="8">
        <v>309</v>
      </c>
      <c r="K193" s="8"/>
      <c r="L193" s="8">
        <f t="shared" si="79"/>
        <v>350</v>
      </c>
    </row>
    <row r="194" spans="1:12" ht="57" thickBot="1" x14ac:dyDescent="0.3">
      <c r="A194" s="34">
        <v>33</v>
      </c>
      <c r="B194" s="37" t="s">
        <v>39</v>
      </c>
      <c r="C194" s="8"/>
      <c r="D194" s="8">
        <v>33</v>
      </c>
      <c r="E194" s="8"/>
      <c r="F194" s="8"/>
      <c r="G194" s="8"/>
      <c r="H194" s="8"/>
      <c r="I194" s="8">
        <v>34</v>
      </c>
      <c r="J194" s="8">
        <v>147</v>
      </c>
      <c r="K194" s="8"/>
      <c r="L194" s="8">
        <f t="shared" si="79"/>
        <v>214</v>
      </c>
    </row>
    <row r="195" spans="1:12" ht="34.5" thickBot="1" x14ac:dyDescent="0.3">
      <c r="A195" s="34">
        <v>34</v>
      </c>
      <c r="B195" s="37" t="s">
        <v>40</v>
      </c>
      <c r="C195" s="8"/>
      <c r="D195" s="8"/>
      <c r="E195" s="8"/>
      <c r="F195" s="8"/>
      <c r="G195" s="8"/>
      <c r="H195" s="8"/>
      <c r="I195" s="8">
        <v>28</v>
      </c>
      <c r="J195" s="8">
        <v>210</v>
      </c>
      <c r="K195" s="8"/>
      <c r="L195" s="8">
        <f t="shared" si="79"/>
        <v>238</v>
      </c>
    </row>
    <row r="196" spans="1:12" ht="45.75" thickBot="1" x14ac:dyDescent="0.3">
      <c r="A196" s="34">
        <v>35</v>
      </c>
      <c r="B196" s="37" t="s">
        <v>41</v>
      </c>
      <c r="C196" s="8"/>
      <c r="D196" s="8"/>
      <c r="E196" s="8"/>
      <c r="F196" s="8"/>
      <c r="G196" s="8"/>
      <c r="H196" s="8"/>
      <c r="I196" s="8">
        <v>59</v>
      </c>
      <c r="J196" s="8">
        <v>419</v>
      </c>
      <c r="K196" s="8"/>
      <c r="L196" s="8">
        <f t="shared" si="79"/>
        <v>478</v>
      </c>
    </row>
    <row r="197" spans="1:12" ht="15" customHeight="1" x14ac:dyDescent="0.25">
      <c r="A197" s="52">
        <v>36</v>
      </c>
      <c r="B197" s="64" t="s">
        <v>42</v>
      </c>
      <c r="C197" s="49"/>
      <c r="D197" s="49">
        <v>61</v>
      </c>
      <c r="E197" s="49"/>
      <c r="F197" s="49"/>
      <c r="G197" s="49"/>
      <c r="H197" s="49"/>
      <c r="I197" s="49">
        <v>61</v>
      </c>
      <c r="J197" s="49">
        <v>176</v>
      </c>
      <c r="K197" s="49"/>
      <c r="L197" s="49">
        <f t="shared" si="79"/>
        <v>298</v>
      </c>
    </row>
    <row r="198" spans="1:12" ht="45" customHeight="1" thickBot="1" x14ac:dyDescent="0.3">
      <c r="A198" s="54"/>
      <c r="B198" s="64"/>
      <c r="C198" s="50"/>
      <c r="D198" s="50"/>
      <c r="E198" s="50"/>
      <c r="F198" s="50"/>
      <c r="G198" s="50"/>
      <c r="H198" s="50"/>
      <c r="I198" s="50"/>
      <c r="J198" s="50"/>
      <c r="K198" s="50"/>
      <c r="L198" s="50"/>
    </row>
    <row r="199" spans="1:12" ht="15" customHeight="1" x14ac:dyDescent="0.25">
      <c r="A199" s="52">
        <v>37</v>
      </c>
      <c r="B199" s="64" t="s">
        <v>43</v>
      </c>
      <c r="C199" s="49"/>
      <c r="D199" s="49"/>
      <c r="E199" s="49"/>
      <c r="F199" s="49"/>
      <c r="G199" s="49"/>
      <c r="H199" s="49"/>
      <c r="I199" s="49">
        <v>33</v>
      </c>
      <c r="J199" s="49">
        <v>137</v>
      </c>
      <c r="K199" s="49"/>
      <c r="L199" s="49">
        <f t="shared" ref="L199:L221" si="80">SUM(C199:K199)</f>
        <v>170</v>
      </c>
    </row>
    <row r="200" spans="1:12" ht="33" customHeight="1" thickBot="1" x14ac:dyDescent="0.3">
      <c r="A200" s="54"/>
      <c r="B200" s="64"/>
      <c r="C200" s="50"/>
      <c r="D200" s="50"/>
      <c r="E200" s="50"/>
      <c r="F200" s="50"/>
      <c r="G200" s="50"/>
      <c r="H200" s="50"/>
      <c r="I200" s="50"/>
      <c r="J200" s="50"/>
      <c r="K200" s="50"/>
      <c r="L200" s="50"/>
    </row>
    <row r="201" spans="1:12" ht="15" customHeight="1" x14ac:dyDescent="0.25">
      <c r="A201" s="52">
        <v>38</v>
      </c>
      <c r="B201" s="64" t="s">
        <v>44</v>
      </c>
      <c r="C201" s="49"/>
      <c r="D201" s="49"/>
      <c r="E201" s="49"/>
      <c r="F201" s="49"/>
      <c r="G201" s="49"/>
      <c r="H201" s="49"/>
      <c r="I201" s="49">
        <v>34</v>
      </c>
      <c r="J201" s="49">
        <v>258</v>
      </c>
      <c r="K201" s="49"/>
      <c r="L201" s="49">
        <f t="shared" si="80"/>
        <v>292</v>
      </c>
    </row>
    <row r="202" spans="1:12" ht="30.75" customHeight="1" x14ac:dyDescent="0.25">
      <c r="A202" s="55"/>
      <c r="B202" s="64"/>
      <c r="C202" s="50"/>
      <c r="D202" s="50"/>
      <c r="E202" s="50"/>
      <c r="F202" s="50"/>
      <c r="G202" s="50"/>
      <c r="H202" s="50"/>
      <c r="I202" s="50"/>
      <c r="J202" s="50"/>
      <c r="K202" s="50"/>
      <c r="L202" s="50"/>
    </row>
    <row r="203" spans="1:12" ht="57" thickBot="1" x14ac:dyDescent="0.3">
      <c r="A203" s="34">
        <v>39</v>
      </c>
      <c r="B203" s="37" t="s">
        <v>45</v>
      </c>
      <c r="C203" s="8"/>
      <c r="D203" s="8"/>
      <c r="E203" s="8"/>
      <c r="F203" s="8"/>
      <c r="G203" s="8"/>
      <c r="H203" s="8"/>
      <c r="I203" s="8">
        <v>67</v>
      </c>
      <c r="J203" s="8">
        <v>287</v>
      </c>
      <c r="K203" s="8"/>
      <c r="L203" s="8">
        <f t="shared" si="80"/>
        <v>354</v>
      </c>
    </row>
    <row r="204" spans="1:12" ht="45.75" thickBot="1" x14ac:dyDescent="0.3">
      <c r="A204" s="34">
        <v>40</v>
      </c>
      <c r="B204" s="37" t="s">
        <v>46</v>
      </c>
      <c r="C204" s="8"/>
      <c r="D204" s="8"/>
      <c r="E204" s="8"/>
      <c r="F204" s="8"/>
      <c r="G204" s="8"/>
      <c r="H204" s="8"/>
      <c r="I204" s="8">
        <v>37</v>
      </c>
      <c r="J204" s="8">
        <v>170</v>
      </c>
      <c r="K204" s="8"/>
      <c r="L204" s="8">
        <f t="shared" si="80"/>
        <v>207</v>
      </c>
    </row>
    <row r="205" spans="1:12" ht="57" thickBot="1" x14ac:dyDescent="0.3">
      <c r="A205" s="34">
        <v>41</v>
      </c>
      <c r="B205" s="37" t="s">
        <v>47</v>
      </c>
      <c r="C205" s="8"/>
      <c r="D205" s="8"/>
      <c r="E205" s="8"/>
      <c r="F205" s="8"/>
      <c r="G205" s="8"/>
      <c r="H205" s="8"/>
      <c r="I205" s="8">
        <v>59</v>
      </c>
      <c r="J205" s="8">
        <v>351</v>
      </c>
      <c r="K205" s="8"/>
      <c r="L205" s="8">
        <f t="shared" si="80"/>
        <v>410</v>
      </c>
    </row>
    <row r="206" spans="1:12" ht="57" thickBot="1" x14ac:dyDescent="0.3">
      <c r="A206" s="34">
        <v>42</v>
      </c>
      <c r="B206" s="37" t="s">
        <v>48</v>
      </c>
      <c r="C206" s="8"/>
      <c r="D206" s="8"/>
      <c r="E206" s="8"/>
      <c r="F206" s="8"/>
      <c r="G206" s="8"/>
      <c r="H206" s="8"/>
      <c r="I206" s="8">
        <v>54</v>
      </c>
      <c r="J206" s="8">
        <v>148</v>
      </c>
      <c r="K206" s="8"/>
      <c r="L206" s="8">
        <f t="shared" si="80"/>
        <v>202</v>
      </c>
    </row>
    <row r="207" spans="1:12" ht="34.5" thickBot="1" x14ac:dyDescent="0.3">
      <c r="A207" s="34">
        <v>43</v>
      </c>
      <c r="B207" s="37" t="s">
        <v>49</v>
      </c>
      <c r="C207" s="8"/>
      <c r="D207" s="8"/>
      <c r="E207" s="8"/>
      <c r="F207" s="8"/>
      <c r="G207" s="8"/>
      <c r="H207" s="8"/>
      <c r="I207" s="8">
        <v>36</v>
      </c>
      <c r="J207" s="8">
        <v>148</v>
      </c>
      <c r="K207" s="8"/>
      <c r="L207" s="8">
        <f t="shared" si="80"/>
        <v>184</v>
      </c>
    </row>
    <row r="208" spans="1:12" ht="34.5" thickBot="1" x14ac:dyDescent="0.3">
      <c r="A208" s="34">
        <v>44</v>
      </c>
      <c r="B208" s="37" t="s">
        <v>50</v>
      </c>
      <c r="C208" s="8"/>
      <c r="D208" s="8"/>
      <c r="E208" s="8"/>
      <c r="F208" s="8"/>
      <c r="G208" s="8"/>
      <c r="H208" s="8"/>
      <c r="I208" s="8">
        <v>10</v>
      </c>
      <c r="J208" s="8">
        <v>70</v>
      </c>
      <c r="K208" s="8"/>
      <c r="L208" s="8">
        <f t="shared" si="80"/>
        <v>80</v>
      </c>
    </row>
    <row r="209" spans="1:12" ht="15" customHeight="1" x14ac:dyDescent="0.25">
      <c r="A209" s="52">
        <v>45</v>
      </c>
      <c r="B209" s="64" t="s">
        <v>51</v>
      </c>
      <c r="C209" s="49"/>
      <c r="D209" s="49"/>
      <c r="E209" s="49"/>
      <c r="F209" s="49"/>
      <c r="G209" s="49"/>
      <c r="H209" s="49"/>
      <c r="I209" s="49">
        <v>24</v>
      </c>
      <c r="J209" s="49">
        <v>140</v>
      </c>
      <c r="K209" s="49"/>
      <c r="L209" s="49">
        <f t="shared" si="80"/>
        <v>164</v>
      </c>
    </row>
    <row r="210" spans="1:12" ht="28.5" customHeight="1" thickBot="1" x14ac:dyDescent="0.3">
      <c r="A210" s="54"/>
      <c r="B210" s="64"/>
      <c r="C210" s="50"/>
      <c r="D210" s="50"/>
      <c r="E210" s="50"/>
      <c r="F210" s="50"/>
      <c r="G210" s="50"/>
      <c r="H210" s="50"/>
      <c r="I210" s="50"/>
      <c r="J210" s="50"/>
      <c r="K210" s="50"/>
      <c r="L210" s="50"/>
    </row>
    <row r="211" spans="1:12" ht="15" customHeight="1" x14ac:dyDescent="0.25">
      <c r="A211" s="52">
        <v>46</v>
      </c>
      <c r="B211" s="64" t="s">
        <v>52</v>
      </c>
      <c r="C211" s="49"/>
      <c r="D211" s="49"/>
      <c r="E211" s="49"/>
      <c r="F211" s="49"/>
      <c r="G211" s="49"/>
      <c r="H211" s="49"/>
      <c r="I211" s="49">
        <v>20</v>
      </c>
      <c r="J211" s="49">
        <v>109</v>
      </c>
      <c r="K211" s="49"/>
      <c r="L211" s="49">
        <f t="shared" si="80"/>
        <v>129</v>
      </c>
    </row>
    <row r="212" spans="1:12" ht="42.75" customHeight="1" thickBot="1" x14ac:dyDescent="0.3">
      <c r="A212" s="54"/>
      <c r="B212" s="64"/>
      <c r="C212" s="50"/>
      <c r="D212" s="50"/>
      <c r="E212" s="50"/>
      <c r="F212" s="50"/>
      <c r="G212" s="50"/>
      <c r="H212" s="50"/>
      <c r="I212" s="50"/>
      <c r="J212" s="50"/>
      <c r="K212" s="50"/>
      <c r="L212" s="50"/>
    </row>
    <row r="213" spans="1:12" ht="15" customHeight="1" x14ac:dyDescent="0.25">
      <c r="A213" s="59">
        <v>47</v>
      </c>
      <c r="B213" s="64" t="s">
        <v>53</v>
      </c>
      <c r="C213" s="49"/>
      <c r="D213" s="49">
        <v>60</v>
      </c>
      <c r="E213" s="49"/>
      <c r="F213" s="49"/>
      <c r="G213" s="49"/>
      <c r="H213" s="49"/>
      <c r="I213" s="49">
        <v>24</v>
      </c>
      <c r="J213" s="49"/>
      <c r="K213" s="49"/>
      <c r="L213" s="49">
        <f t="shared" si="80"/>
        <v>84</v>
      </c>
    </row>
    <row r="214" spans="1:12" ht="33" customHeight="1" thickBot="1" x14ac:dyDescent="0.3">
      <c r="A214" s="60"/>
      <c r="B214" s="64"/>
      <c r="C214" s="50"/>
      <c r="D214" s="50"/>
      <c r="E214" s="50"/>
      <c r="F214" s="50"/>
      <c r="G214" s="50"/>
      <c r="H214" s="50"/>
      <c r="I214" s="50"/>
      <c r="J214" s="50"/>
      <c r="K214" s="50"/>
      <c r="L214" s="50"/>
    </row>
    <row r="215" spans="1:12" ht="15" customHeight="1" x14ac:dyDescent="0.25">
      <c r="A215" s="52">
        <v>48</v>
      </c>
      <c r="B215" s="64" t="s">
        <v>54</v>
      </c>
      <c r="C215" s="49"/>
      <c r="D215" s="49">
        <v>36</v>
      </c>
      <c r="E215" s="49"/>
      <c r="F215" s="49"/>
      <c r="G215" s="49"/>
      <c r="H215" s="49"/>
      <c r="I215" s="49">
        <v>46</v>
      </c>
      <c r="J215" s="49">
        <v>202</v>
      </c>
      <c r="K215" s="49"/>
      <c r="L215" s="49">
        <f t="shared" si="80"/>
        <v>284</v>
      </c>
    </row>
    <row r="216" spans="1:12" ht="36" customHeight="1" x14ac:dyDescent="0.25">
      <c r="A216" s="53"/>
      <c r="B216" s="64"/>
      <c r="C216" s="50"/>
      <c r="D216" s="50"/>
      <c r="E216" s="50"/>
      <c r="F216" s="50"/>
      <c r="G216" s="50"/>
      <c r="H216" s="50"/>
      <c r="I216" s="50"/>
      <c r="J216" s="50"/>
      <c r="K216" s="50"/>
      <c r="L216" s="50"/>
    </row>
    <row r="217" spans="1:12" ht="45" x14ac:dyDescent="0.25">
      <c r="A217" s="11">
        <v>49</v>
      </c>
      <c r="B217" s="37" t="s">
        <v>55</v>
      </c>
      <c r="C217" s="8"/>
      <c r="D217" s="8"/>
      <c r="E217" s="8"/>
      <c r="F217" s="8"/>
      <c r="G217" s="8"/>
      <c r="H217" s="8"/>
      <c r="I217" s="8">
        <v>31</v>
      </c>
      <c r="J217" s="8">
        <v>133</v>
      </c>
      <c r="K217" s="8"/>
      <c r="L217" s="8">
        <f t="shared" si="80"/>
        <v>164</v>
      </c>
    </row>
    <row r="218" spans="1:12" ht="45.75" thickBot="1" x14ac:dyDescent="0.3">
      <c r="A218" s="34">
        <v>50</v>
      </c>
      <c r="B218" s="37" t="s">
        <v>56</v>
      </c>
      <c r="C218" s="8"/>
      <c r="D218" s="8"/>
      <c r="E218" s="8"/>
      <c r="F218" s="8"/>
      <c r="G218" s="8"/>
      <c r="H218" s="8"/>
      <c r="I218" s="8">
        <v>51</v>
      </c>
      <c r="J218" s="8">
        <v>295</v>
      </c>
      <c r="K218" s="8"/>
      <c r="L218" s="8">
        <f t="shared" si="80"/>
        <v>346</v>
      </c>
    </row>
    <row r="219" spans="1:12" ht="15" customHeight="1" x14ac:dyDescent="0.25">
      <c r="A219" s="52">
        <v>51</v>
      </c>
      <c r="B219" s="64" t="s">
        <v>57</v>
      </c>
      <c r="C219" s="49"/>
      <c r="D219" s="49">
        <v>15</v>
      </c>
      <c r="E219" s="49"/>
      <c r="F219" s="49"/>
      <c r="G219" s="49"/>
      <c r="H219" s="49"/>
      <c r="I219" s="49">
        <v>34</v>
      </c>
      <c r="J219" s="49">
        <v>222</v>
      </c>
      <c r="K219" s="49"/>
      <c r="L219" s="49">
        <f t="shared" si="80"/>
        <v>271</v>
      </c>
    </row>
    <row r="220" spans="1:12" ht="33" customHeight="1" thickBot="1" x14ac:dyDescent="0.3">
      <c r="A220" s="54"/>
      <c r="B220" s="64"/>
      <c r="C220" s="50"/>
      <c r="D220" s="50"/>
      <c r="E220" s="50"/>
      <c r="F220" s="50"/>
      <c r="G220" s="50"/>
      <c r="H220" s="50"/>
      <c r="I220" s="50"/>
      <c r="J220" s="50"/>
      <c r="K220" s="50"/>
      <c r="L220" s="50"/>
    </row>
    <row r="221" spans="1:12" ht="15" customHeight="1" x14ac:dyDescent="0.25">
      <c r="A221" s="52">
        <v>52</v>
      </c>
      <c r="B221" s="64" t="s">
        <v>58</v>
      </c>
      <c r="C221" s="49"/>
      <c r="D221" s="80"/>
      <c r="E221" s="49"/>
      <c r="F221" s="49"/>
      <c r="G221" s="49"/>
      <c r="H221" s="49"/>
      <c r="I221" s="49">
        <v>10</v>
      </c>
      <c r="J221" s="49">
        <v>75</v>
      </c>
      <c r="K221" s="49"/>
      <c r="L221" s="49">
        <f t="shared" si="80"/>
        <v>85</v>
      </c>
    </row>
    <row r="222" spans="1:12" ht="21.75" customHeight="1" thickBot="1" x14ac:dyDescent="0.3">
      <c r="A222" s="54"/>
      <c r="B222" s="64"/>
      <c r="C222" s="50"/>
      <c r="D222" s="81"/>
      <c r="E222" s="50"/>
      <c r="F222" s="50"/>
      <c r="G222" s="50"/>
      <c r="H222" s="50"/>
      <c r="I222" s="50"/>
      <c r="J222" s="50"/>
      <c r="K222" s="50"/>
      <c r="L222" s="50"/>
    </row>
    <row r="223" spans="1:12" ht="34.5" thickBot="1" x14ac:dyDescent="0.3">
      <c r="A223" s="34">
        <v>53</v>
      </c>
      <c r="B223" s="37" t="s">
        <v>59</v>
      </c>
      <c r="C223" s="8"/>
      <c r="D223" s="8"/>
      <c r="E223" s="8"/>
      <c r="F223" s="8"/>
      <c r="G223" s="8"/>
      <c r="H223" s="8"/>
      <c r="I223" s="8">
        <v>27</v>
      </c>
      <c r="J223" s="8">
        <v>230</v>
      </c>
      <c r="K223" s="8"/>
      <c r="L223" s="8">
        <f t="shared" ref="L223:L275" si="81">SUM(C223:K223)</f>
        <v>257</v>
      </c>
    </row>
    <row r="224" spans="1:12" ht="15" customHeight="1" x14ac:dyDescent="0.25">
      <c r="A224" s="52">
        <v>54</v>
      </c>
      <c r="B224" s="64" t="s">
        <v>60</v>
      </c>
      <c r="C224" s="49"/>
      <c r="D224" s="49"/>
      <c r="E224" s="49"/>
      <c r="F224" s="49"/>
      <c r="G224" s="49"/>
      <c r="H224" s="49"/>
      <c r="I224" s="49">
        <v>30</v>
      </c>
      <c r="J224" s="49">
        <v>129</v>
      </c>
      <c r="K224" s="49">
        <v>14</v>
      </c>
      <c r="L224" s="49">
        <f t="shared" si="81"/>
        <v>173</v>
      </c>
    </row>
    <row r="225" spans="1:12" ht="21" customHeight="1" thickBot="1" x14ac:dyDescent="0.3">
      <c r="A225" s="54"/>
      <c r="B225" s="64"/>
      <c r="C225" s="50"/>
      <c r="D225" s="50"/>
      <c r="E225" s="50"/>
      <c r="F225" s="50"/>
      <c r="G225" s="50"/>
      <c r="H225" s="50"/>
      <c r="I225" s="50"/>
      <c r="J225" s="50"/>
      <c r="K225" s="50"/>
      <c r="L225" s="50"/>
    </row>
    <row r="226" spans="1:12" ht="15" customHeight="1" x14ac:dyDescent="0.25">
      <c r="A226" s="52">
        <v>55</v>
      </c>
      <c r="B226" s="64" t="s">
        <v>61</v>
      </c>
      <c r="C226" s="49"/>
      <c r="D226" s="49"/>
      <c r="E226" s="49"/>
      <c r="F226" s="49"/>
      <c r="G226" s="49"/>
      <c r="H226" s="49"/>
      <c r="I226" s="49">
        <v>34</v>
      </c>
      <c r="J226" s="49">
        <v>203</v>
      </c>
      <c r="K226" s="49"/>
      <c r="L226" s="49">
        <f t="shared" si="81"/>
        <v>237</v>
      </c>
    </row>
    <row r="227" spans="1:12" ht="45" customHeight="1" thickBot="1" x14ac:dyDescent="0.3">
      <c r="A227" s="54"/>
      <c r="B227" s="64"/>
      <c r="C227" s="50"/>
      <c r="D227" s="50"/>
      <c r="E227" s="50"/>
      <c r="F227" s="50"/>
      <c r="G227" s="50"/>
      <c r="H227" s="50"/>
      <c r="I227" s="50"/>
      <c r="J227" s="50"/>
      <c r="K227" s="50"/>
      <c r="L227" s="50"/>
    </row>
    <row r="228" spans="1:12" ht="15" customHeight="1" x14ac:dyDescent="0.25">
      <c r="A228" s="52">
        <v>56</v>
      </c>
      <c r="B228" s="64" t="s">
        <v>62</v>
      </c>
      <c r="C228" s="49"/>
      <c r="D228" s="49"/>
      <c r="E228" s="49"/>
      <c r="F228" s="49">
        <v>9</v>
      </c>
      <c r="G228" s="49"/>
      <c r="H228" s="49"/>
      <c r="I228" s="49">
        <v>35</v>
      </c>
      <c r="J228" s="49">
        <v>275</v>
      </c>
      <c r="K228" s="49">
        <v>13</v>
      </c>
      <c r="L228" s="49">
        <f t="shared" si="81"/>
        <v>332</v>
      </c>
    </row>
    <row r="229" spans="1:12" ht="27" customHeight="1" x14ac:dyDescent="0.25">
      <c r="A229" s="55"/>
      <c r="B229" s="64"/>
      <c r="C229" s="50"/>
      <c r="D229" s="50"/>
      <c r="E229" s="50"/>
      <c r="F229" s="50"/>
      <c r="G229" s="50"/>
      <c r="H229" s="50"/>
      <c r="I229" s="50"/>
      <c r="J229" s="50"/>
      <c r="K229" s="50"/>
      <c r="L229" s="50"/>
    </row>
    <row r="230" spans="1:12" ht="45.75" thickBot="1" x14ac:dyDescent="0.3">
      <c r="A230" s="34">
        <v>57</v>
      </c>
      <c r="B230" s="37" t="s">
        <v>63</v>
      </c>
      <c r="C230" s="8"/>
      <c r="D230" s="8">
        <v>21</v>
      </c>
      <c r="E230" s="8"/>
      <c r="F230" s="8"/>
      <c r="G230" s="8"/>
      <c r="H230" s="8"/>
      <c r="I230" s="8">
        <v>80</v>
      </c>
      <c r="J230" s="8">
        <v>331</v>
      </c>
      <c r="K230" s="8"/>
      <c r="L230" s="8">
        <f t="shared" si="81"/>
        <v>432</v>
      </c>
    </row>
    <row r="231" spans="1:12" ht="34.5" thickBot="1" x14ac:dyDescent="0.3">
      <c r="A231" s="34">
        <v>58</v>
      </c>
      <c r="B231" s="37" t="s">
        <v>64</v>
      </c>
      <c r="C231" s="8"/>
      <c r="D231" s="8"/>
      <c r="E231" s="8"/>
      <c r="F231" s="8"/>
      <c r="G231" s="8"/>
      <c r="H231" s="8"/>
      <c r="I231" s="8">
        <v>70</v>
      </c>
      <c r="J231" s="8">
        <v>503</v>
      </c>
      <c r="K231" s="8"/>
      <c r="L231" s="8">
        <f t="shared" si="81"/>
        <v>573</v>
      </c>
    </row>
    <row r="232" spans="1:12" ht="57" thickBot="1" x14ac:dyDescent="0.3">
      <c r="A232" s="34">
        <v>59</v>
      </c>
      <c r="B232" s="37" t="s">
        <v>65</v>
      </c>
      <c r="C232" s="8"/>
      <c r="D232" s="8"/>
      <c r="E232" s="8"/>
      <c r="F232" s="8"/>
      <c r="G232" s="8"/>
      <c r="H232" s="8"/>
      <c r="I232" s="8">
        <v>120</v>
      </c>
      <c r="J232" s="8">
        <v>344</v>
      </c>
      <c r="K232" s="8"/>
      <c r="L232" s="8">
        <f t="shared" si="81"/>
        <v>464</v>
      </c>
    </row>
    <row r="233" spans="1:12" ht="45.75" thickBot="1" x14ac:dyDescent="0.3">
      <c r="A233" s="34">
        <v>60</v>
      </c>
      <c r="B233" s="37" t="s">
        <v>66</v>
      </c>
      <c r="C233" s="8"/>
      <c r="D233" s="8">
        <v>16</v>
      </c>
      <c r="E233" s="8"/>
      <c r="F233" s="8"/>
      <c r="G233" s="8"/>
      <c r="H233" s="8"/>
      <c r="I233" s="8">
        <v>28</v>
      </c>
      <c r="J233" s="8">
        <v>119</v>
      </c>
      <c r="K233" s="8"/>
      <c r="L233" s="8">
        <f t="shared" si="81"/>
        <v>163</v>
      </c>
    </row>
    <row r="234" spans="1:12" ht="45.75" thickBot="1" x14ac:dyDescent="0.3">
      <c r="A234" s="34">
        <v>61</v>
      </c>
      <c r="B234" s="37" t="s">
        <v>67</v>
      </c>
      <c r="C234" s="8"/>
      <c r="D234" s="8"/>
      <c r="E234" s="8"/>
      <c r="F234" s="8"/>
      <c r="G234" s="8"/>
      <c r="H234" s="8"/>
      <c r="I234" s="8">
        <v>57</v>
      </c>
      <c r="J234" s="8">
        <v>132</v>
      </c>
      <c r="K234" s="8"/>
      <c r="L234" s="8">
        <f t="shared" si="81"/>
        <v>189</v>
      </c>
    </row>
    <row r="235" spans="1:12" ht="45.75" thickBot="1" x14ac:dyDescent="0.3">
      <c r="A235" s="34">
        <v>62</v>
      </c>
      <c r="B235" s="37" t="s">
        <v>68</v>
      </c>
      <c r="C235" s="8"/>
      <c r="D235" s="8"/>
      <c r="E235" s="8"/>
      <c r="F235" s="8"/>
      <c r="G235" s="8"/>
      <c r="H235" s="8"/>
      <c r="I235" s="8">
        <v>36</v>
      </c>
      <c r="J235" s="8">
        <v>133</v>
      </c>
      <c r="K235" s="8"/>
      <c r="L235" s="8">
        <f t="shared" si="81"/>
        <v>169</v>
      </c>
    </row>
    <row r="236" spans="1:12" ht="45.75" thickBot="1" x14ac:dyDescent="0.3">
      <c r="A236" s="34">
        <v>63</v>
      </c>
      <c r="B236" s="37" t="s">
        <v>69</v>
      </c>
      <c r="C236" s="8"/>
      <c r="D236" s="8">
        <v>56</v>
      </c>
      <c r="E236" s="8"/>
      <c r="F236" s="8"/>
      <c r="G236" s="8"/>
      <c r="H236" s="8"/>
      <c r="I236" s="8">
        <v>59</v>
      </c>
      <c r="J236" s="8">
        <v>338</v>
      </c>
      <c r="K236" s="8"/>
      <c r="L236" s="8">
        <f t="shared" si="81"/>
        <v>453</v>
      </c>
    </row>
    <row r="237" spans="1:12" ht="15" customHeight="1" x14ac:dyDescent="0.25">
      <c r="A237" s="52">
        <v>64</v>
      </c>
      <c r="B237" s="64" t="s">
        <v>70</v>
      </c>
      <c r="C237" s="49"/>
      <c r="D237" s="49"/>
      <c r="E237" s="49"/>
      <c r="F237" s="49"/>
      <c r="G237" s="49"/>
      <c r="H237" s="49"/>
      <c r="I237" s="49">
        <v>32</v>
      </c>
      <c r="J237" s="49">
        <v>106</v>
      </c>
      <c r="K237" s="49"/>
      <c r="L237" s="49">
        <f t="shared" si="81"/>
        <v>138</v>
      </c>
    </row>
    <row r="238" spans="1:12" ht="40.5" customHeight="1" x14ac:dyDescent="0.25">
      <c r="A238" s="55"/>
      <c r="B238" s="64"/>
      <c r="C238" s="50"/>
      <c r="D238" s="50"/>
      <c r="E238" s="50"/>
      <c r="F238" s="50"/>
      <c r="G238" s="50"/>
      <c r="H238" s="50"/>
      <c r="I238" s="50"/>
      <c r="J238" s="50"/>
      <c r="K238" s="50"/>
      <c r="L238" s="50"/>
    </row>
    <row r="239" spans="1:12" ht="45" x14ac:dyDescent="0.25">
      <c r="A239" s="11">
        <v>65</v>
      </c>
      <c r="B239" s="37" t="s">
        <v>71</v>
      </c>
      <c r="C239" s="8"/>
      <c r="D239" s="8"/>
      <c r="E239" s="8"/>
      <c r="F239" s="8"/>
      <c r="G239" s="8"/>
      <c r="H239" s="8"/>
      <c r="I239" s="8">
        <v>25</v>
      </c>
      <c r="J239" s="8">
        <v>108</v>
      </c>
      <c r="K239" s="8"/>
      <c r="L239" s="8">
        <f t="shared" si="81"/>
        <v>133</v>
      </c>
    </row>
    <row r="240" spans="1:12" ht="45.75" thickBot="1" x14ac:dyDescent="0.3">
      <c r="A240" s="34">
        <v>66</v>
      </c>
      <c r="B240" s="37" t="s">
        <v>72</v>
      </c>
      <c r="C240" s="8"/>
      <c r="D240" s="8"/>
      <c r="E240" s="8"/>
      <c r="F240" s="8"/>
      <c r="G240" s="8"/>
      <c r="H240" s="8"/>
      <c r="I240" s="8">
        <v>67</v>
      </c>
      <c r="J240" s="8">
        <v>273</v>
      </c>
      <c r="K240" s="8">
        <v>15</v>
      </c>
      <c r="L240" s="8">
        <f t="shared" si="81"/>
        <v>355</v>
      </c>
    </row>
    <row r="241" spans="1:12" ht="15" customHeight="1" x14ac:dyDescent="0.25">
      <c r="A241" s="52">
        <v>67</v>
      </c>
      <c r="B241" s="64" t="s">
        <v>73</v>
      </c>
      <c r="C241" s="49"/>
      <c r="D241" s="49">
        <v>57</v>
      </c>
      <c r="E241" s="49"/>
      <c r="F241" s="49"/>
      <c r="G241" s="49"/>
      <c r="H241" s="49"/>
      <c r="I241" s="49">
        <v>92</v>
      </c>
      <c r="J241" s="49">
        <v>351</v>
      </c>
      <c r="K241" s="49"/>
      <c r="L241" s="49">
        <f t="shared" si="81"/>
        <v>500</v>
      </c>
    </row>
    <row r="242" spans="1:12" ht="33" customHeight="1" thickBot="1" x14ac:dyDescent="0.3">
      <c r="A242" s="54"/>
      <c r="B242" s="64"/>
      <c r="C242" s="50"/>
      <c r="D242" s="50"/>
      <c r="E242" s="50"/>
      <c r="F242" s="50"/>
      <c r="G242" s="50"/>
      <c r="H242" s="50"/>
      <c r="I242" s="50"/>
      <c r="J242" s="50"/>
      <c r="K242" s="50"/>
      <c r="L242" s="50"/>
    </row>
    <row r="243" spans="1:12" ht="45.75" thickBot="1" x14ac:dyDescent="0.3">
      <c r="A243" s="34">
        <v>68</v>
      </c>
      <c r="B243" s="37" t="s">
        <v>74</v>
      </c>
      <c r="C243" s="8"/>
      <c r="D243" s="8">
        <v>45</v>
      </c>
      <c r="E243" s="8"/>
      <c r="F243" s="8"/>
      <c r="G243" s="8"/>
      <c r="H243" s="8"/>
      <c r="I243" s="8">
        <v>62</v>
      </c>
      <c r="J243" s="8">
        <v>335</v>
      </c>
      <c r="K243" s="8"/>
      <c r="L243" s="8">
        <f t="shared" si="81"/>
        <v>442</v>
      </c>
    </row>
    <row r="244" spans="1:12" ht="34.5" thickBot="1" x14ac:dyDescent="0.3">
      <c r="A244" s="34">
        <v>69</v>
      </c>
      <c r="B244" s="37" t="s">
        <v>75</v>
      </c>
      <c r="C244" s="8"/>
      <c r="D244" s="8">
        <v>31</v>
      </c>
      <c r="E244" s="8"/>
      <c r="F244" s="8"/>
      <c r="G244" s="8"/>
      <c r="H244" s="8"/>
      <c r="I244" s="8">
        <v>36</v>
      </c>
      <c r="J244" s="8">
        <v>185</v>
      </c>
      <c r="K244" s="8"/>
      <c r="L244" s="8">
        <f t="shared" si="81"/>
        <v>252</v>
      </c>
    </row>
    <row r="245" spans="1:12" ht="34.5" thickBot="1" x14ac:dyDescent="0.3">
      <c r="A245" s="34">
        <v>70</v>
      </c>
      <c r="B245" s="37" t="s">
        <v>76</v>
      </c>
      <c r="C245" s="8"/>
      <c r="D245" s="8"/>
      <c r="E245" s="8"/>
      <c r="F245" s="8"/>
      <c r="G245" s="8"/>
      <c r="H245" s="8"/>
      <c r="I245" s="8">
        <v>25</v>
      </c>
      <c r="J245" s="8">
        <v>146</v>
      </c>
      <c r="K245" s="8"/>
      <c r="L245" s="8">
        <f t="shared" si="81"/>
        <v>171</v>
      </c>
    </row>
    <row r="246" spans="1:12" ht="45.75" thickBot="1" x14ac:dyDescent="0.3">
      <c r="A246" s="34">
        <v>71</v>
      </c>
      <c r="B246" s="37" t="s">
        <v>77</v>
      </c>
      <c r="C246" s="8"/>
      <c r="D246" s="8"/>
      <c r="E246" s="8"/>
      <c r="F246" s="8"/>
      <c r="G246" s="8"/>
      <c r="H246" s="8"/>
      <c r="I246" s="8">
        <v>36</v>
      </c>
      <c r="J246" s="8">
        <v>131</v>
      </c>
      <c r="K246" s="8"/>
      <c r="L246" s="8">
        <f t="shared" si="81"/>
        <v>167</v>
      </c>
    </row>
    <row r="247" spans="1:12" ht="45.75" thickBot="1" x14ac:dyDescent="0.3">
      <c r="A247" s="34">
        <v>72</v>
      </c>
      <c r="B247" s="37" t="s">
        <v>78</v>
      </c>
      <c r="C247" s="8"/>
      <c r="D247" s="8">
        <v>36</v>
      </c>
      <c r="E247" s="8"/>
      <c r="F247" s="8"/>
      <c r="G247" s="8"/>
      <c r="H247" s="8"/>
      <c r="I247" s="8">
        <v>33</v>
      </c>
      <c r="J247" s="8">
        <v>126</v>
      </c>
      <c r="K247" s="8"/>
      <c r="L247" s="8">
        <f t="shared" si="81"/>
        <v>195</v>
      </c>
    </row>
    <row r="248" spans="1:12" ht="15" customHeight="1" x14ac:dyDescent="0.25">
      <c r="A248" s="52">
        <v>73</v>
      </c>
      <c r="B248" s="64" t="s">
        <v>79</v>
      </c>
      <c r="C248" s="49"/>
      <c r="D248" s="49">
        <v>189</v>
      </c>
      <c r="E248" s="49"/>
      <c r="F248" s="49"/>
      <c r="G248" s="49"/>
      <c r="H248" s="49"/>
      <c r="I248" s="49">
        <v>75</v>
      </c>
      <c r="J248" s="49">
        <v>166</v>
      </c>
      <c r="K248" s="49"/>
      <c r="L248" s="49">
        <f t="shared" si="81"/>
        <v>430</v>
      </c>
    </row>
    <row r="249" spans="1:12" ht="25.5" customHeight="1" thickBot="1" x14ac:dyDescent="0.3">
      <c r="A249" s="54"/>
      <c r="B249" s="64"/>
      <c r="C249" s="50"/>
      <c r="D249" s="50"/>
      <c r="E249" s="50"/>
      <c r="F249" s="50"/>
      <c r="G249" s="50"/>
      <c r="H249" s="50"/>
      <c r="I249" s="50"/>
      <c r="J249" s="50"/>
      <c r="K249" s="50"/>
      <c r="L249" s="50"/>
    </row>
    <row r="250" spans="1:12" ht="45.75" thickBot="1" x14ac:dyDescent="0.3">
      <c r="A250" s="34">
        <v>74</v>
      </c>
      <c r="B250" s="37" t="s">
        <v>80</v>
      </c>
      <c r="C250" s="8"/>
      <c r="D250" s="8">
        <v>96</v>
      </c>
      <c r="E250" s="8"/>
      <c r="F250" s="8"/>
      <c r="G250" s="8"/>
      <c r="H250" s="8"/>
      <c r="I250" s="8">
        <v>91</v>
      </c>
      <c r="J250" s="8">
        <v>524</v>
      </c>
      <c r="K250" s="8"/>
      <c r="L250" s="8">
        <f t="shared" si="81"/>
        <v>711</v>
      </c>
    </row>
    <row r="251" spans="1:12" ht="34.5" thickBot="1" x14ac:dyDescent="0.3">
      <c r="A251" s="34">
        <v>75</v>
      </c>
      <c r="B251" s="37" t="s">
        <v>81</v>
      </c>
      <c r="C251" s="8"/>
      <c r="D251" s="8">
        <v>20</v>
      </c>
      <c r="E251" s="8"/>
      <c r="F251" s="8"/>
      <c r="G251" s="8"/>
      <c r="H251" s="8"/>
      <c r="I251" s="8">
        <v>29</v>
      </c>
      <c r="J251" s="8">
        <v>114</v>
      </c>
      <c r="K251" s="8"/>
      <c r="L251" s="8">
        <f t="shared" si="81"/>
        <v>163</v>
      </c>
    </row>
    <row r="252" spans="1:12" ht="34.5" thickBot="1" x14ac:dyDescent="0.3">
      <c r="A252" s="34">
        <v>76</v>
      </c>
      <c r="B252" s="37" t="s">
        <v>82</v>
      </c>
      <c r="C252" s="8"/>
      <c r="D252" s="8">
        <v>57</v>
      </c>
      <c r="E252" s="8"/>
      <c r="F252" s="8"/>
      <c r="G252" s="8"/>
      <c r="H252" s="8"/>
      <c r="I252" s="8">
        <v>37</v>
      </c>
      <c r="J252" s="8">
        <v>114</v>
      </c>
      <c r="K252" s="8"/>
      <c r="L252" s="8">
        <f t="shared" si="81"/>
        <v>208</v>
      </c>
    </row>
    <row r="253" spans="1:12" ht="34.5" thickBot="1" x14ac:dyDescent="0.3">
      <c r="A253" s="34">
        <v>77</v>
      </c>
      <c r="B253" s="37" t="s">
        <v>83</v>
      </c>
      <c r="C253" s="8"/>
      <c r="D253" s="8">
        <v>149</v>
      </c>
      <c r="E253" s="8"/>
      <c r="F253" s="8"/>
      <c r="G253" s="8"/>
      <c r="H253" s="8"/>
      <c r="I253" s="8">
        <v>124</v>
      </c>
      <c r="J253" s="8">
        <v>391</v>
      </c>
      <c r="K253" s="8"/>
      <c r="L253" s="8">
        <f t="shared" si="81"/>
        <v>664</v>
      </c>
    </row>
    <row r="254" spans="1:12" ht="15" customHeight="1" x14ac:dyDescent="0.25">
      <c r="A254" s="52">
        <v>78</v>
      </c>
      <c r="B254" s="64" t="s">
        <v>84</v>
      </c>
      <c r="C254" s="49"/>
      <c r="D254" s="49">
        <v>35</v>
      </c>
      <c r="E254" s="49"/>
      <c r="F254" s="49"/>
      <c r="G254" s="49"/>
      <c r="H254" s="49"/>
      <c r="I254" s="49">
        <v>32</v>
      </c>
      <c r="J254" s="49">
        <v>116</v>
      </c>
      <c r="K254" s="49"/>
      <c r="L254" s="49">
        <f t="shared" si="81"/>
        <v>183</v>
      </c>
    </row>
    <row r="255" spans="1:12" ht="31.5" customHeight="1" thickBot="1" x14ac:dyDescent="0.3">
      <c r="A255" s="54"/>
      <c r="B255" s="64"/>
      <c r="C255" s="50"/>
      <c r="D255" s="50"/>
      <c r="E255" s="50"/>
      <c r="F255" s="50"/>
      <c r="G255" s="50"/>
      <c r="H255" s="50"/>
      <c r="I255" s="50"/>
      <c r="J255" s="50"/>
      <c r="K255" s="50"/>
      <c r="L255" s="50"/>
    </row>
    <row r="256" spans="1:12" ht="15" customHeight="1" x14ac:dyDescent="0.25">
      <c r="A256" s="52">
        <v>79</v>
      </c>
      <c r="B256" s="64" t="s">
        <v>85</v>
      </c>
      <c r="C256" s="49"/>
      <c r="D256" s="49">
        <v>53</v>
      </c>
      <c r="E256" s="49"/>
      <c r="F256" s="49"/>
      <c r="G256" s="49"/>
      <c r="H256" s="49"/>
      <c r="I256" s="49">
        <v>54</v>
      </c>
      <c r="J256" s="49">
        <v>184</v>
      </c>
      <c r="K256" s="49"/>
      <c r="L256" s="49">
        <f t="shared" si="81"/>
        <v>291</v>
      </c>
    </row>
    <row r="257" spans="1:12" x14ac:dyDescent="0.25">
      <c r="A257" s="53"/>
      <c r="B257" s="64"/>
      <c r="C257" s="51"/>
      <c r="D257" s="51"/>
      <c r="E257" s="51"/>
      <c r="F257" s="51"/>
      <c r="G257" s="51"/>
      <c r="H257" s="51"/>
      <c r="I257" s="51"/>
      <c r="J257" s="51"/>
      <c r="K257" s="51"/>
      <c r="L257" s="51"/>
    </row>
    <row r="258" spans="1:12" ht="15.75" thickBot="1" x14ac:dyDescent="0.3">
      <c r="A258" s="54"/>
      <c r="B258" s="64"/>
      <c r="C258" s="50"/>
      <c r="D258" s="50"/>
      <c r="E258" s="50"/>
      <c r="F258" s="50"/>
      <c r="G258" s="50"/>
      <c r="H258" s="50"/>
      <c r="I258" s="50"/>
      <c r="J258" s="50"/>
      <c r="K258" s="50"/>
      <c r="L258" s="50"/>
    </row>
    <row r="259" spans="1:12" ht="15" customHeight="1" x14ac:dyDescent="0.25">
      <c r="A259" s="52">
        <v>80</v>
      </c>
      <c r="B259" s="64" t="s">
        <v>86</v>
      </c>
      <c r="C259" s="49"/>
      <c r="D259" s="49"/>
      <c r="E259" s="49"/>
      <c r="F259" s="49"/>
      <c r="G259" s="49"/>
      <c r="H259" s="49"/>
      <c r="I259" s="49">
        <v>36</v>
      </c>
      <c r="J259" s="49">
        <v>145</v>
      </c>
      <c r="K259" s="49"/>
      <c r="L259" s="49">
        <f t="shared" si="81"/>
        <v>181</v>
      </c>
    </row>
    <row r="260" spans="1:12" ht="24" customHeight="1" thickBot="1" x14ac:dyDescent="0.3">
      <c r="A260" s="54"/>
      <c r="B260" s="64"/>
      <c r="C260" s="50"/>
      <c r="D260" s="50"/>
      <c r="E260" s="50"/>
      <c r="F260" s="50"/>
      <c r="G260" s="50"/>
      <c r="H260" s="50"/>
      <c r="I260" s="50"/>
      <c r="J260" s="50"/>
      <c r="K260" s="50"/>
      <c r="L260" s="50"/>
    </row>
    <row r="261" spans="1:12" ht="15" customHeight="1" x14ac:dyDescent="0.25">
      <c r="A261" s="52">
        <v>81</v>
      </c>
      <c r="B261" s="64" t="s">
        <v>87</v>
      </c>
      <c r="C261" s="49"/>
      <c r="D261" s="49">
        <v>15</v>
      </c>
      <c r="E261" s="49"/>
      <c r="F261" s="49"/>
      <c r="G261" s="49"/>
      <c r="H261" s="49"/>
      <c r="I261" s="49">
        <v>32</v>
      </c>
      <c r="J261" s="49">
        <v>194</v>
      </c>
      <c r="K261" s="49"/>
      <c r="L261" s="49">
        <f t="shared" si="81"/>
        <v>241</v>
      </c>
    </row>
    <row r="262" spans="1:12" ht="23.25" customHeight="1" x14ac:dyDescent="0.25">
      <c r="A262" s="55"/>
      <c r="B262" s="64"/>
      <c r="C262" s="50"/>
      <c r="D262" s="50"/>
      <c r="E262" s="50"/>
      <c r="F262" s="50"/>
      <c r="G262" s="50"/>
      <c r="H262" s="50"/>
      <c r="I262" s="50"/>
      <c r="J262" s="50"/>
      <c r="K262" s="50"/>
      <c r="L262" s="50"/>
    </row>
    <row r="263" spans="1:12" ht="45" x14ac:dyDescent="0.25">
      <c r="A263" s="11">
        <v>82</v>
      </c>
      <c r="B263" s="37" t="s">
        <v>88</v>
      </c>
      <c r="C263" s="8"/>
      <c r="D263" s="8"/>
      <c r="E263" s="8"/>
      <c r="F263" s="8"/>
      <c r="G263" s="8"/>
      <c r="H263" s="8"/>
      <c r="I263" s="8">
        <v>77</v>
      </c>
      <c r="J263" s="8">
        <v>332</v>
      </c>
      <c r="K263" s="8"/>
      <c r="L263" s="8">
        <f t="shared" si="81"/>
        <v>409</v>
      </c>
    </row>
    <row r="264" spans="1:12" ht="34.5" thickBot="1" x14ac:dyDescent="0.3">
      <c r="A264" s="34">
        <v>83</v>
      </c>
      <c r="B264" s="37" t="s">
        <v>89</v>
      </c>
      <c r="C264" s="8"/>
      <c r="D264" s="8"/>
      <c r="E264" s="8"/>
      <c r="F264" s="8"/>
      <c r="G264" s="8"/>
      <c r="H264" s="8"/>
      <c r="I264" s="8">
        <v>65</v>
      </c>
      <c r="J264" s="8">
        <v>332</v>
      </c>
      <c r="K264" s="8"/>
      <c r="L264" s="8">
        <f t="shared" si="81"/>
        <v>397</v>
      </c>
    </row>
    <row r="265" spans="1:12" ht="45.75" thickBot="1" x14ac:dyDescent="0.3">
      <c r="A265" s="34">
        <v>84</v>
      </c>
      <c r="B265" s="37" t="s">
        <v>90</v>
      </c>
      <c r="C265" s="8"/>
      <c r="D265" s="8">
        <v>70</v>
      </c>
      <c r="E265" s="8"/>
      <c r="F265" s="8"/>
      <c r="G265" s="8"/>
      <c r="H265" s="8"/>
      <c r="I265" s="8">
        <v>40</v>
      </c>
      <c r="J265" s="8">
        <v>142</v>
      </c>
      <c r="K265" s="8"/>
      <c r="L265" s="8">
        <f t="shared" si="81"/>
        <v>252</v>
      </c>
    </row>
    <row r="266" spans="1:12" ht="34.5" thickBot="1" x14ac:dyDescent="0.3">
      <c r="A266" s="34">
        <v>85</v>
      </c>
      <c r="B266" s="37" t="s">
        <v>91</v>
      </c>
      <c r="C266" s="8"/>
      <c r="D266" s="8">
        <v>47</v>
      </c>
      <c r="E266" s="8"/>
      <c r="F266" s="8"/>
      <c r="G266" s="8"/>
      <c r="H266" s="8"/>
      <c r="I266" s="8">
        <v>61</v>
      </c>
      <c r="J266" s="8">
        <v>222</v>
      </c>
      <c r="K266" s="8"/>
      <c r="L266" s="8">
        <f t="shared" si="81"/>
        <v>330</v>
      </c>
    </row>
    <row r="267" spans="1:12" ht="45.75" thickBot="1" x14ac:dyDescent="0.3">
      <c r="A267" s="34">
        <v>86</v>
      </c>
      <c r="B267" s="37" t="s">
        <v>92</v>
      </c>
      <c r="C267" s="8"/>
      <c r="D267" s="8"/>
      <c r="E267" s="8"/>
      <c r="F267" s="8"/>
      <c r="G267" s="8"/>
      <c r="H267" s="8"/>
      <c r="I267" s="8">
        <v>45</v>
      </c>
      <c r="J267" s="8">
        <v>194</v>
      </c>
      <c r="K267" s="8"/>
      <c r="L267" s="8">
        <f t="shared" si="81"/>
        <v>239</v>
      </c>
    </row>
    <row r="268" spans="1:12" ht="34.5" thickBot="1" x14ac:dyDescent="0.3">
      <c r="A268" s="34">
        <v>87</v>
      </c>
      <c r="B268" s="37" t="s">
        <v>93</v>
      </c>
      <c r="C268" s="8"/>
      <c r="D268" s="8"/>
      <c r="E268" s="8"/>
      <c r="F268" s="8"/>
      <c r="G268" s="8"/>
      <c r="H268" s="8"/>
      <c r="I268" s="8">
        <v>71</v>
      </c>
      <c r="J268" s="8">
        <v>358</v>
      </c>
      <c r="K268" s="8"/>
      <c r="L268" s="8">
        <f t="shared" si="81"/>
        <v>429</v>
      </c>
    </row>
    <row r="269" spans="1:12" ht="45.75" thickBot="1" x14ac:dyDescent="0.3">
      <c r="A269" s="34">
        <v>88</v>
      </c>
      <c r="B269" s="37" t="s">
        <v>94</v>
      </c>
      <c r="C269" s="8"/>
      <c r="D269" s="8">
        <v>35</v>
      </c>
      <c r="E269" s="8"/>
      <c r="F269" s="8"/>
      <c r="G269" s="8"/>
      <c r="H269" s="8"/>
      <c r="I269" s="8">
        <v>68</v>
      </c>
      <c r="J269" s="8">
        <v>203</v>
      </c>
      <c r="K269" s="8"/>
      <c r="L269" s="8">
        <f t="shared" si="81"/>
        <v>306</v>
      </c>
    </row>
    <row r="270" spans="1:12" ht="34.5" thickBot="1" x14ac:dyDescent="0.3">
      <c r="A270" s="34">
        <v>89</v>
      </c>
      <c r="B270" s="37" t="s">
        <v>95</v>
      </c>
      <c r="C270" s="8"/>
      <c r="D270" s="8"/>
      <c r="E270" s="8"/>
      <c r="F270" s="8"/>
      <c r="G270" s="8"/>
      <c r="H270" s="8"/>
      <c r="I270" s="8">
        <v>38</v>
      </c>
      <c r="J270" s="8">
        <v>444</v>
      </c>
      <c r="K270" s="8"/>
      <c r="L270" s="8">
        <f t="shared" si="81"/>
        <v>482</v>
      </c>
    </row>
    <row r="271" spans="1:12" ht="45.75" thickBot="1" x14ac:dyDescent="0.3">
      <c r="A271" s="34">
        <v>90</v>
      </c>
      <c r="B271" s="35" t="s">
        <v>96</v>
      </c>
      <c r="C271" s="8"/>
      <c r="D271" s="8"/>
      <c r="E271" s="8"/>
      <c r="F271" s="8"/>
      <c r="G271" s="8"/>
      <c r="H271" s="8"/>
      <c r="I271" s="8">
        <v>37</v>
      </c>
      <c r="J271" s="8">
        <v>438</v>
      </c>
      <c r="K271" s="8"/>
      <c r="L271" s="8">
        <f t="shared" si="81"/>
        <v>475</v>
      </c>
    </row>
    <row r="272" spans="1:12" ht="45.75" thickBot="1" x14ac:dyDescent="0.3">
      <c r="A272" s="34">
        <v>91</v>
      </c>
      <c r="B272" s="35" t="s">
        <v>97</v>
      </c>
      <c r="C272" s="8"/>
      <c r="D272" s="8">
        <v>23</v>
      </c>
      <c r="E272" s="8"/>
      <c r="F272" s="8">
        <v>8</v>
      </c>
      <c r="G272" s="8"/>
      <c r="H272" s="8"/>
      <c r="I272" s="8">
        <v>59</v>
      </c>
      <c r="J272" s="8">
        <v>209</v>
      </c>
      <c r="K272" s="8"/>
      <c r="L272" s="8">
        <f t="shared" si="81"/>
        <v>299</v>
      </c>
    </row>
    <row r="273" spans="1:12" ht="45.75" thickBot="1" x14ac:dyDescent="0.3">
      <c r="A273" s="34">
        <v>92</v>
      </c>
      <c r="B273" s="35" t="s">
        <v>98</v>
      </c>
      <c r="C273" s="8"/>
      <c r="D273" s="8"/>
      <c r="E273" s="8"/>
      <c r="F273" s="8"/>
      <c r="G273" s="8"/>
      <c r="H273" s="8"/>
      <c r="I273" s="8">
        <v>19</v>
      </c>
      <c r="J273" s="8">
        <v>79</v>
      </c>
      <c r="K273" s="8"/>
      <c r="L273" s="8">
        <f t="shared" si="81"/>
        <v>98</v>
      </c>
    </row>
    <row r="274" spans="1:12" ht="45.75" thickBot="1" x14ac:dyDescent="0.3">
      <c r="A274" s="34">
        <v>93</v>
      </c>
      <c r="B274" s="35" t="s">
        <v>99</v>
      </c>
      <c r="C274" s="8"/>
      <c r="D274" s="8"/>
      <c r="E274" s="8"/>
      <c r="F274" s="8"/>
      <c r="G274" s="8"/>
      <c r="H274" s="8"/>
      <c r="I274" s="8">
        <v>32</v>
      </c>
      <c r="J274" s="8">
        <v>113</v>
      </c>
      <c r="K274" s="8"/>
      <c r="L274" s="8">
        <f t="shared" si="81"/>
        <v>145</v>
      </c>
    </row>
    <row r="275" spans="1:12" ht="34.5" thickBot="1" x14ac:dyDescent="0.3">
      <c r="A275" s="34">
        <v>94</v>
      </c>
      <c r="B275" s="35" t="s">
        <v>100</v>
      </c>
      <c r="C275" s="8"/>
      <c r="D275" s="8"/>
      <c r="E275" s="8"/>
      <c r="F275" s="8"/>
      <c r="G275" s="8"/>
      <c r="H275" s="8"/>
      <c r="I275" s="8">
        <v>20</v>
      </c>
      <c r="J275" s="8">
        <v>118</v>
      </c>
      <c r="K275" s="8"/>
      <c r="L275" s="8">
        <f t="shared" si="81"/>
        <v>138</v>
      </c>
    </row>
    <row r="276" spans="1:12" ht="34.5" thickBot="1" x14ac:dyDescent="0.3">
      <c r="A276" s="34">
        <v>95</v>
      </c>
      <c r="B276" s="35" t="s">
        <v>101</v>
      </c>
      <c r="C276" s="8"/>
      <c r="D276" s="8"/>
      <c r="E276" s="8"/>
      <c r="F276" s="8"/>
      <c r="G276" s="8"/>
      <c r="H276" s="8"/>
      <c r="I276" s="8">
        <v>57</v>
      </c>
      <c r="J276" s="8">
        <v>131</v>
      </c>
      <c r="K276" s="8"/>
      <c r="L276" s="8">
        <f t="shared" ref="L276:L286" si="82">SUM(C276:K276)</f>
        <v>188</v>
      </c>
    </row>
    <row r="277" spans="1:12" ht="15" customHeight="1" x14ac:dyDescent="0.25">
      <c r="A277" s="52">
        <v>96</v>
      </c>
      <c r="B277" s="56" t="s">
        <v>102</v>
      </c>
      <c r="C277" s="49"/>
      <c r="D277" s="49"/>
      <c r="E277" s="49"/>
      <c r="F277" s="49"/>
      <c r="G277" s="49"/>
      <c r="H277" s="49"/>
      <c r="I277" s="49">
        <v>63</v>
      </c>
      <c r="J277" s="49">
        <v>286</v>
      </c>
      <c r="K277" s="49"/>
      <c r="L277" s="49">
        <f t="shared" si="82"/>
        <v>349</v>
      </c>
    </row>
    <row r="278" spans="1:12" ht="25.5" customHeight="1" thickBot="1" x14ac:dyDescent="0.3">
      <c r="A278" s="54"/>
      <c r="B278" s="56"/>
      <c r="C278" s="50"/>
      <c r="D278" s="50"/>
      <c r="E278" s="50"/>
      <c r="F278" s="50"/>
      <c r="G278" s="50"/>
      <c r="H278" s="50"/>
      <c r="I278" s="50"/>
      <c r="J278" s="50"/>
      <c r="K278" s="50"/>
      <c r="L278" s="50"/>
    </row>
    <row r="279" spans="1:12" ht="15" customHeight="1" x14ac:dyDescent="0.25">
      <c r="A279" s="52">
        <v>97</v>
      </c>
      <c r="B279" s="56" t="s">
        <v>103</v>
      </c>
      <c r="C279" s="49"/>
      <c r="D279" s="49"/>
      <c r="E279" s="49"/>
      <c r="F279" s="49"/>
      <c r="G279" s="49"/>
      <c r="H279" s="49"/>
      <c r="I279" s="49">
        <v>21</v>
      </c>
      <c r="J279" s="49">
        <v>99</v>
      </c>
      <c r="K279" s="49"/>
      <c r="L279" s="49">
        <f t="shared" si="82"/>
        <v>120</v>
      </c>
    </row>
    <row r="280" spans="1:12" ht="22.5" customHeight="1" thickBot="1" x14ac:dyDescent="0.3">
      <c r="A280" s="54"/>
      <c r="B280" s="56"/>
      <c r="C280" s="50"/>
      <c r="D280" s="50"/>
      <c r="E280" s="50"/>
      <c r="F280" s="50"/>
      <c r="G280" s="50"/>
      <c r="H280" s="50"/>
      <c r="I280" s="50"/>
      <c r="J280" s="50"/>
      <c r="K280" s="50"/>
      <c r="L280" s="50"/>
    </row>
    <row r="281" spans="1:12" ht="15" customHeight="1" x14ac:dyDescent="0.25">
      <c r="A281" s="52">
        <v>98</v>
      </c>
      <c r="B281" s="56" t="s">
        <v>104</v>
      </c>
      <c r="C281" s="49"/>
      <c r="D281" s="49">
        <v>41</v>
      </c>
      <c r="E281" s="49"/>
      <c r="F281" s="49"/>
      <c r="G281" s="49"/>
      <c r="H281" s="49"/>
      <c r="I281" s="49">
        <v>48</v>
      </c>
      <c r="J281" s="49">
        <v>130</v>
      </c>
      <c r="K281" s="49">
        <v>18</v>
      </c>
      <c r="L281" s="49">
        <f t="shared" si="82"/>
        <v>237</v>
      </c>
    </row>
    <row r="282" spans="1:12" ht="24.75" customHeight="1" x14ac:dyDescent="0.25">
      <c r="A282" s="53"/>
      <c r="B282" s="56"/>
      <c r="C282" s="50"/>
      <c r="D282" s="50"/>
      <c r="E282" s="50"/>
      <c r="F282" s="50"/>
      <c r="G282" s="50"/>
      <c r="H282" s="50"/>
      <c r="I282" s="50"/>
      <c r="J282" s="50"/>
      <c r="K282" s="50"/>
      <c r="L282" s="50"/>
    </row>
    <row r="283" spans="1:12" ht="45" x14ac:dyDescent="0.25">
      <c r="A283" s="11">
        <v>99</v>
      </c>
      <c r="B283" s="35" t="s">
        <v>106</v>
      </c>
      <c r="C283" s="8"/>
      <c r="D283" s="8">
        <v>31</v>
      </c>
      <c r="E283" s="8"/>
      <c r="F283" s="8"/>
      <c r="G283" s="8"/>
      <c r="H283" s="8"/>
      <c r="I283" s="8">
        <v>67</v>
      </c>
      <c r="J283" s="8">
        <v>237</v>
      </c>
      <c r="K283" s="8"/>
      <c r="L283" s="8">
        <f t="shared" si="82"/>
        <v>335</v>
      </c>
    </row>
    <row r="284" spans="1:12" ht="45" x14ac:dyDescent="0.25">
      <c r="A284" s="14">
        <v>100</v>
      </c>
      <c r="B284" s="35" t="s">
        <v>107</v>
      </c>
      <c r="C284" s="8"/>
      <c r="D284" s="8">
        <v>64</v>
      </c>
      <c r="E284" s="8"/>
      <c r="F284" s="8"/>
      <c r="G284" s="8"/>
      <c r="H284" s="8"/>
      <c r="I284" s="8">
        <v>21</v>
      </c>
      <c r="J284" s="8">
        <v>98</v>
      </c>
      <c r="K284" s="8"/>
      <c r="L284" s="8">
        <f t="shared" si="82"/>
        <v>183</v>
      </c>
    </row>
    <row r="285" spans="1:12" ht="45.75" thickBot="1" x14ac:dyDescent="0.3">
      <c r="A285" s="34">
        <v>101</v>
      </c>
      <c r="B285" s="35" t="s">
        <v>105</v>
      </c>
      <c r="C285" s="8"/>
      <c r="D285" s="8"/>
      <c r="E285" s="8"/>
      <c r="F285" s="8"/>
      <c r="G285" s="8"/>
      <c r="H285" s="8"/>
      <c r="I285" s="8">
        <v>41</v>
      </c>
      <c r="J285" s="8">
        <v>381</v>
      </c>
      <c r="K285" s="8"/>
      <c r="L285" s="8">
        <f t="shared" si="82"/>
        <v>422</v>
      </c>
    </row>
    <row r="286" spans="1:12" ht="15.75" thickBot="1" x14ac:dyDescent="0.3">
      <c r="A286" s="15"/>
      <c r="B286" s="16" t="s">
        <v>4</v>
      </c>
      <c r="C286" s="8">
        <f t="shared" ref="C286:K286" si="83">SUM(C151:C285)</f>
        <v>13</v>
      </c>
      <c r="D286" s="8">
        <f t="shared" si="83"/>
        <v>3125</v>
      </c>
      <c r="E286" s="8">
        <f t="shared" si="83"/>
        <v>35</v>
      </c>
      <c r="F286" s="8">
        <f t="shared" si="83"/>
        <v>64</v>
      </c>
      <c r="G286" s="8">
        <f t="shared" si="83"/>
        <v>8</v>
      </c>
      <c r="H286" s="8">
        <f t="shared" si="83"/>
        <v>0</v>
      </c>
      <c r="I286" s="8">
        <f t="shared" si="83"/>
        <v>4370</v>
      </c>
      <c r="J286" s="8">
        <f t="shared" si="83"/>
        <v>20632</v>
      </c>
      <c r="K286" s="8">
        <f t="shared" si="83"/>
        <v>62</v>
      </c>
      <c r="L286" s="8">
        <f t="shared" si="82"/>
        <v>28309</v>
      </c>
    </row>
    <row r="287" spans="1:12" x14ac:dyDescent="0.25">
      <c r="A287" s="5"/>
      <c r="B287" s="65" t="s">
        <v>128</v>
      </c>
      <c r="C287" s="65"/>
      <c r="D287" s="65"/>
      <c r="E287" s="65"/>
      <c r="F287" s="65"/>
      <c r="G287" s="65"/>
      <c r="H287" s="65"/>
      <c r="I287" s="65"/>
      <c r="J287" s="65"/>
      <c r="K287" s="65"/>
      <c r="L287" s="66"/>
    </row>
    <row r="288" spans="1:12" ht="45" x14ac:dyDescent="0.25">
      <c r="A288" s="33">
        <v>1</v>
      </c>
      <c r="B288" s="35" t="s">
        <v>7</v>
      </c>
      <c r="C288" s="8"/>
      <c r="D288" s="8">
        <v>96</v>
      </c>
      <c r="E288" s="8"/>
      <c r="F288" s="8"/>
      <c r="G288" s="8"/>
      <c r="H288" s="8"/>
      <c r="I288" s="8"/>
      <c r="J288" s="8"/>
      <c r="K288" s="8"/>
      <c r="L288" s="8">
        <f t="shared" ref="L288:L312" si="84">SUM(C288:K288)</f>
        <v>96</v>
      </c>
    </row>
    <row r="289" spans="1:12" ht="45" x14ac:dyDescent="0.25">
      <c r="A289" s="36">
        <v>2</v>
      </c>
      <c r="B289" s="35" t="s">
        <v>8</v>
      </c>
      <c r="C289" s="8"/>
      <c r="D289" s="8">
        <v>89</v>
      </c>
      <c r="E289" s="8"/>
      <c r="F289" s="8"/>
      <c r="G289" s="8"/>
      <c r="H289" s="8"/>
      <c r="I289" s="8">
        <v>25</v>
      </c>
      <c r="J289" s="8">
        <v>145</v>
      </c>
      <c r="K289" s="8"/>
      <c r="L289" s="8">
        <f t="shared" si="84"/>
        <v>259</v>
      </c>
    </row>
    <row r="290" spans="1:12" ht="45.75" thickBot="1" x14ac:dyDescent="0.3">
      <c r="A290" s="34">
        <v>3</v>
      </c>
      <c r="B290" s="35" t="s">
        <v>9</v>
      </c>
      <c r="C290" s="8"/>
      <c r="D290" s="8">
        <v>28</v>
      </c>
      <c r="E290" s="8"/>
      <c r="F290" s="8"/>
      <c r="G290" s="8"/>
      <c r="H290" s="8"/>
      <c r="I290" s="8">
        <v>28</v>
      </c>
      <c r="J290" s="8">
        <v>195</v>
      </c>
      <c r="K290" s="8"/>
      <c r="L290" s="8">
        <f t="shared" si="84"/>
        <v>251</v>
      </c>
    </row>
    <row r="291" spans="1:12" ht="34.5" thickBot="1" x14ac:dyDescent="0.3">
      <c r="A291" s="34">
        <v>4</v>
      </c>
      <c r="B291" s="35" t="s">
        <v>10</v>
      </c>
      <c r="C291" s="8"/>
      <c r="D291" s="8">
        <v>349</v>
      </c>
      <c r="E291" s="8"/>
      <c r="F291" s="8">
        <v>23</v>
      </c>
      <c r="G291" s="8"/>
      <c r="H291" s="8"/>
      <c r="I291" s="8"/>
      <c r="J291" s="8"/>
      <c r="K291" s="8"/>
      <c r="L291" s="8">
        <f t="shared" si="84"/>
        <v>372</v>
      </c>
    </row>
    <row r="292" spans="1:12" ht="15" customHeight="1" x14ac:dyDescent="0.25">
      <c r="A292" s="52">
        <v>5</v>
      </c>
      <c r="B292" s="56" t="s">
        <v>11</v>
      </c>
      <c r="C292" s="49"/>
      <c r="D292" s="49">
        <v>85</v>
      </c>
      <c r="E292" s="49"/>
      <c r="F292" s="49"/>
      <c r="G292" s="49"/>
      <c r="H292" s="49"/>
      <c r="I292" s="49">
        <v>54</v>
      </c>
      <c r="J292" s="49">
        <v>197</v>
      </c>
      <c r="K292" s="49"/>
      <c r="L292" s="49">
        <f t="shared" si="84"/>
        <v>336</v>
      </c>
    </row>
    <row r="293" spans="1:12" ht="36.75" customHeight="1" thickBot="1" x14ac:dyDescent="0.3">
      <c r="A293" s="54"/>
      <c r="B293" s="56"/>
      <c r="C293" s="50"/>
      <c r="D293" s="50"/>
      <c r="E293" s="50"/>
      <c r="F293" s="50"/>
      <c r="G293" s="50"/>
      <c r="H293" s="50"/>
      <c r="I293" s="50"/>
      <c r="J293" s="50"/>
      <c r="K293" s="50"/>
      <c r="L293" s="50"/>
    </row>
    <row r="294" spans="1:12" ht="15" customHeight="1" x14ac:dyDescent="0.25">
      <c r="A294" s="52">
        <v>6</v>
      </c>
      <c r="B294" s="56" t="s">
        <v>12</v>
      </c>
      <c r="C294" s="49"/>
      <c r="D294" s="49">
        <v>76</v>
      </c>
      <c r="E294" s="49"/>
      <c r="F294" s="49"/>
      <c r="G294" s="49"/>
      <c r="H294" s="49"/>
      <c r="I294" s="49">
        <v>24</v>
      </c>
      <c r="J294" s="49">
        <v>92</v>
      </c>
      <c r="K294" s="49"/>
      <c r="L294" s="49">
        <f t="shared" si="84"/>
        <v>192</v>
      </c>
    </row>
    <row r="295" spans="1:12" x14ac:dyDescent="0.25">
      <c r="A295" s="53"/>
      <c r="B295" s="56"/>
      <c r="C295" s="51"/>
      <c r="D295" s="51"/>
      <c r="E295" s="51"/>
      <c r="F295" s="51"/>
      <c r="G295" s="51"/>
      <c r="H295" s="51"/>
      <c r="I295" s="51"/>
      <c r="J295" s="51"/>
      <c r="K295" s="51"/>
      <c r="L295" s="51"/>
    </row>
    <row r="296" spans="1:12" x14ac:dyDescent="0.25">
      <c r="A296" s="55"/>
      <c r="B296" s="56"/>
      <c r="C296" s="50"/>
      <c r="D296" s="50"/>
      <c r="E296" s="50"/>
      <c r="F296" s="50"/>
      <c r="G296" s="50"/>
      <c r="H296" s="50"/>
      <c r="I296" s="50"/>
      <c r="J296" s="50"/>
      <c r="K296" s="50"/>
      <c r="L296" s="50"/>
    </row>
    <row r="297" spans="1:12" ht="15" customHeight="1" x14ac:dyDescent="0.25">
      <c r="A297" s="61">
        <v>7</v>
      </c>
      <c r="B297" s="56" t="s">
        <v>13</v>
      </c>
      <c r="C297" s="49"/>
      <c r="D297" s="49">
        <v>69</v>
      </c>
      <c r="E297" s="49"/>
      <c r="F297" s="49"/>
      <c r="G297" s="49"/>
      <c r="H297" s="49"/>
      <c r="I297" s="49"/>
      <c r="J297" s="49"/>
      <c r="K297" s="49"/>
      <c r="L297" s="49">
        <f t="shared" si="84"/>
        <v>69</v>
      </c>
    </row>
    <row r="298" spans="1:12" x14ac:dyDescent="0.25">
      <c r="A298" s="61"/>
      <c r="B298" s="56"/>
      <c r="C298" s="51"/>
      <c r="D298" s="51"/>
      <c r="E298" s="51"/>
      <c r="F298" s="51"/>
      <c r="G298" s="51"/>
      <c r="H298" s="51"/>
      <c r="I298" s="51"/>
      <c r="J298" s="51"/>
      <c r="K298" s="51"/>
      <c r="L298" s="51"/>
    </row>
    <row r="299" spans="1:12" x14ac:dyDescent="0.25">
      <c r="A299" s="61"/>
      <c r="B299" s="56"/>
      <c r="C299" s="50"/>
      <c r="D299" s="50"/>
      <c r="E299" s="50"/>
      <c r="F299" s="50"/>
      <c r="G299" s="50"/>
      <c r="H299" s="50"/>
      <c r="I299" s="50"/>
      <c r="J299" s="50"/>
      <c r="K299" s="50"/>
      <c r="L299" s="50"/>
    </row>
    <row r="300" spans="1:12" ht="33.75" x14ac:dyDescent="0.25">
      <c r="A300" s="11">
        <v>8</v>
      </c>
      <c r="B300" s="35" t="s">
        <v>14</v>
      </c>
      <c r="C300" s="8"/>
      <c r="D300" s="8">
        <v>152</v>
      </c>
      <c r="E300" s="8"/>
      <c r="F300" s="8"/>
      <c r="G300" s="8"/>
      <c r="H300" s="8"/>
      <c r="I300" s="8"/>
      <c r="J300" s="8">
        <v>28</v>
      </c>
      <c r="K300" s="8"/>
      <c r="L300" s="8">
        <f t="shared" si="84"/>
        <v>180</v>
      </c>
    </row>
    <row r="301" spans="1:12" ht="45.75" thickBot="1" x14ac:dyDescent="0.3">
      <c r="A301" s="12">
        <v>9</v>
      </c>
      <c r="B301" s="35" t="s">
        <v>15</v>
      </c>
      <c r="C301" s="8">
        <v>13</v>
      </c>
      <c r="D301" s="8">
        <v>83</v>
      </c>
      <c r="E301" s="8"/>
      <c r="F301" s="8"/>
      <c r="G301" s="8"/>
      <c r="H301" s="8"/>
      <c r="I301" s="8"/>
      <c r="J301" s="8"/>
      <c r="K301" s="8"/>
      <c r="L301" s="8">
        <f t="shared" si="84"/>
        <v>96</v>
      </c>
    </row>
    <row r="302" spans="1:12" ht="34.5" thickBot="1" x14ac:dyDescent="0.3">
      <c r="A302" s="12">
        <v>10</v>
      </c>
      <c r="B302" s="35" t="s">
        <v>16</v>
      </c>
      <c r="C302" s="8"/>
      <c r="D302" s="8">
        <v>68</v>
      </c>
      <c r="E302" s="8">
        <v>35</v>
      </c>
      <c r="F302" s="8"/>
      <c r="G302" s="8">
        <v>8</v>
      </c>
      <c r="H302" s="8"/>
      <c r="I302" s="8"/>
      <c r="J302" s="8"/>
      <c r="K302" s="8"/>
      <c r="L302" s="8">
        <f t="shared" si="84"/>
        <v>111</v>
      </c>
    </row>
    <row r="303" spans="1:12" ht="45.75" thickBot="1" x14ac:dyDescent="0.3">
      <c r="A303" s="34">
        <v>11</v>
      </c>
      <c r="B303" s="35" t="s">
        <v>17</v>
      </c>
      <c r="C303" s="8"/>
      <c r="D303" s="8">
        <v>42</v>
      </c>
      <c r="E303" s="8"/>
      <c r="F303" s="8"/>
      <c r="G303" s="8"/>
      <c r="H303" s="8"/>
      <c r="I303" s="8">
        <v>52</v>
      </c>
      <c r="J303" s="8">
        <v>106</v>
      </c>
      <c r="K303" s="8"/>
      <c r="L303" s="8">
        <f t="shared" si="84"/>
        <v>200</v>
      </c>
    </row>
    <row r="304" spans="1:12" ht="34.5" thickBot="1" x14ac:dyDescent="0.3">
      <c r="A304" s="34">
        <v>12</v>
      </c>
      <c r="B304" s="35" t="s">
        <v>18</v>
      </c>
      <c r="C304" s="8"/>
      <c r="D304" s="8">
        <v>36</v>
      </c>
      <c r="E304" s="8"/>
      <c r="F304" s="8"/>
      <c r="G304" s="8"/>
      <c r="H304" s="8"/>
      <c r="I304" s="8">
        <v>56</v>
      </c>
      <c r="J304" s="8">
        <v>271</v>
      </c>
      <c r="K304" s="8"/>
      <c r="L304" s="8">
        <f t="shared" si="84"/>
        <v>363</v>
      </c>
    </row>
    <row r="305" spans="1:12" ht="34.5" thickBot="1" x14ac:dyDescent="0.3">
      <c r="A305" s="34">
        <v>13</v>
      </c>
      <c r="B305" s="35" t="s">
        <v>19</v>
      </c>
      <c r="C305" s="8"/>
      <c r="D305" s="8">
        <v>77</v>
      </c>
      <c r="E305" s="8"/>
      <c r="F305" s="8"/>
      <c r="G305" s="8"/>
      <c r="H305" s="8"/>
      <c r="I305" s="8">
        <v>49</v>
      </c>
      <c r="J305" s="8">
        <v>94</v>
      </c>
      <c r="K305" s="8">
        <v>2</v>
      </c>
      <c r="L305" s="8">
        <f t="shared" si="84"/>
        <v>222</v>
      </c>
    </row>
    <row r="306" spans="1:12" ht="34.5" thickBot="1" x14ac:dyDescent="0.3">
      <c r="A306" s="34">
        <v>14</v>
      </c>
      <c r="B306" s="35" t="s">
        <v>20</v>
      </c>
      <c r="C306" s="8"/>
      <c r="D306" s="8">
        <v>61</v>
      </c>
      <c r="E306" s="8"/>
      <c r="F306" s="8"/>
      <c r="G306" s="8"/>
      <c r="H306" s="8"/>
      <c r="I306" s="8">
        <v>28</v>
      </c>
      <c r="J306" s="8">
        <v>91</v>
      </c>
      <c r="K306" s="8"/>
      <c r="L306" s="8">
        <f t="shared" si="84"/>
        <v>180</v>
      </c>
    </row>
    <row r="307" spans="1:12" ht="45.75" thickBot="1" x14ac:dyDescent="0.3">
      <c r="A307" s="34">
        <v>15</v>
      </c>
      <c r="B307" s="35" t="s">
        <v>21</v>
      </c>
      <c r="C307" s="8"/>
      <c r="D307" s="8">
        <v>35</v>
      </c>
      <c r="E307" s="8"/>
      <c r="F307" s="8"/>
      <c r="G307" s="8"/>
      <c r="H307" s="8"/>
      <c r="I307" s="8">
        <v>33</v>
      </c>
      <c r="J307" s="8">
        <v>189</v>
      </c>
      <c r="K307" s="8"/>
      <c r="L307" s="8">
        <f t="shared" si="84"/>
        <v>257</v>
      </c>
    </row>
    <row r="308" spans="1:12" ht="45.75" thickBot="1" x14ac:dyDescent="0.3">
      <c r="A308" s="34">
        <v>16</v>
      </c>
      <c r="B308" s="35" t="s">
        <v>22</v>
      </c>
      <c r="C308" s="8"/>
      <c r="D308" s="8">
        <v>64</v>
      </c>
      <c r="E308" s="8"/>
      <c r="F308" s="8"/>
      <c r="G308" s="8"/>
      <c r="H308" s="8"/>
      <c r="I308" s="8">
        <v>29</v>
      </c>
      <c r="J308" s="8">
        <v>86</v>
      </c>
      <c r="K308" s="8"/>
      <c r="L308" s="8">
        <f t="shared" si="84"/>
        <v>179</v>
      </c>
    </row>
    <row r="309" spans="1:12" ht="45.75" thickBot="1" x14ac:dyDescent="0.3">
      <c r="A309" s="34">
        <v>17</v>
      </c>
      <c r="B309" s="35" t="s">
        <v>23</v>
      </c>
      <c r="C309" s="8"/>
      <c r="D309" s="8">
        <v>68</v>
      </c>
      <c r="E309" s="8"/>
      <c r="F309" s="8"/>
      <c r="G309" s="8"/>
      <c r="H309" s="8"/>
      <c r="I309" s="8">
        <v>81</v>
      </c>
      <c r="J309" s="8">
        <v>559</v>
      </c>
      <c r="K309" s="8"/>
      <c r="L309" s="8">
        <f t="shared" si="84"/>
        <v>708</v>
      </c>
    </row>
    <row r="310" spans="1:12" ht="15" customHeight="1" x14ac:dyDescent="0.25">
      <c r="A310" s="52">
        <v>18</v>
      </c>
      <c r="B310" s="56" t="s">
        <v>24</v>
      </c>
      <c r="C310" s="49"/>
      <c r="D310" s="49">
        <v>34</v>
      </c>
      <c r="E310" s="49"/>
      <c r="F310" s="49"/>
      <c r="G310" s="49"/>
      <c r="H310" s="49"/>
      <c r="I310" s="49">
        <v>60</v>
      </c>
      <c r="J310" s="49">
        <v>365</v>
      </c>
      <c r="K310" s="49"/>
      <c r="L310" s="49">
        <f t="shared" si="84"/>
        <v>459</v>
      </c>
    </row>
    <row r="311" spans="1:12" ht="33" customHeight="1" thickBot="1" x14ac:dyDescent="0.3">
      <c r="A311" s="54"/>
      <c r="B311" s="56"/>
      <c r="C311" s="50"/>
      <c r="D311" s="50"/>
      <c r="E311" s="50"/>
      <c r="F311" s="50"/>
      <c r="G311" s="50"/>
      <c r="H311" s="50"/>
      <c r="I311" s="50"/>
      <c r="J311" s="50"/>
      <c r="K311" s="50"/>
      <c r="L311" s="50"/>
    </row>
    <row r="312" spans="1:12" ht="15" customHeight="1" x14ac:dyDescent="0.25">
      <c r="A312" s="52">
        <v>19</v>
      </c>
      <c r="B312" s="56" t="s">
        <v>25</v>
      </c>
      <c r="C312" s="49"/>
      <c r="D312" s="49">
        <v>32</v>
      </c>
      <c r="E312" s="49"/>
      <c r="F312" s="49"/>
      <c r="G312" s="49"/>
      <c r="H312" s="49"/>
      <c r="I312" s="49">
        <v>31</v>
      </c>
      <c r="J312" s="49">
        <v>51</v>
      </c>
      <c r="K312" s="49"/>
      <c r="L312" s="49">
        <f t="shared" si="84"/>
        <v>114</v>
      </c>
    </row>
    <row r="313" spans="1:12" ht="24.75" customHeight="1" thickBot="1" x14ac:dyDescent="0.3">
      <c r="A313" s="54"/>
      <c r="B313" s="56"/>
      <c r="C313" s="50"/>
      <c r="D313" s="50"/>
      <c r="E313" s="50"/>
      <c r="F313" s="50"/>
      <c r="G313" s="50"/>
      <c r="H313" s="50"/>
      <c r="I313" s="50"/>
      <c r="J313" s="50"/>
      <c r="K313" s="50"/>
      <c r="L313" s="50"/>
    </row>
    <row r="314" spans="1:12" ht="15" customHeight="1" x14ac:dyDescent="0.25">
      <c r="A314" s="62">
        <v>20</v>
      </c>
      <c r="B314" s="56" t="s">
        <v>26</v>
      </c>
      <c r="C314" s="49"/>
      <c r="D314" s="49">
        <v>63</v>
      </c>
      <c r="E314" s="49"/>
      <c r="F314" s="49"/>
      <c r="G314" s="49"/>
      <c r="H314" s="49"/>
      <c r="I314" s="49"/>
      <c r="J314" s="49">
        <v>96</v>
      </c>
      <c r="K314" s="49"/>
      <c r="L314" s="49">
        <f t="shared" ref="L314:L334" si="85">SUM(C314:K314)</f>
        <v>159</v>
      </c>
    </row>
    <row r="315" spans="1:12" ht="21.75" customHeight="1" x14ac:dyDescent="0.25">
      <c r="A315" s="63"/>
      <c r="B315" s="56"/>
      <c r="C315" s="50"/>
      <c r="D315" s="50"/>
      <c r="E315" s="50"/>
      <c r="F315" s="50"/>
      <c r="G315" s="50"/>
      <c r="H315" s="50"/>
      <c r="I315" s="50"/>
      <c r="J315" s="50"/>
      <c r="K315" s="50"/>
      <c r="L315" s="50"/>
    </row>
    <row r="316" spans="1:12" ht="15" customHeight="1" x14ac:dyDescent="0.25">
      <c r="A316" s="59">
        <v>21</v>
      </c>
      <c r="B316" s="64" t="s">
        <v>27</v>
      </c>
      <c r="C316" s="49"/>
      <c r="D316" s="49"/>
      <c r="E316" s="49"/>
      <c r="F316" s="49">
        <v>9</v>
      </c>
      <c r="G316" s="49"/>
      <c r="H316" s="49"/>
      <c r="I316" s="49">
        <v>29</v>
      </c>
      <c r="J316" s="49">
        <v>201</v>
      </c>
      <c r="K316" s="49"/>
      <c r="L316" s="49">
        <f t="shared" si="85"/>
        <v>239</v>
      </c>
    </row>
    <row r="317" spans="1:12" ht="33.75" customHeight="1" x14ac:dyDescent="0.25">
      <c r="A317" s="60"/>
      <c r="B317" s="64"/>
      <c r="C317" s="50"/>
      <c r="D317" s="50"/>
      <c r="E317" s="50"/>
      <c r="F317" s="50"/>
      <c r="G317" s="50"/>
      <c r="H317" s="50"/>
      <c r="I317" s="50"/>
      <c r="J317" s="50"/>
      <c r="K317" s="50"/>
      <c r="L317" s="50"/>
    </row>
    <row r="318" spans="1:12" ht="45" x14ac:dyDescent="0.25">
      <c r="A318" s="11">
        <v>22</v>
      </c>
      <c r="B318" s="37" t="s">
        <v>28</v>
      </c>
      <c r="C318" s="8"/>
      <c r="D318" s="8">
        <v>18</v>
      </c>
      <c r="E318" s="8"/>
      <c r="F318" s="8">
        <v>15</v>
      </c>
      <c r="G318" s="8"/>
      <c r="H318" s="8"/>
      <c r="I318" s="8">
        <v>37</v>
      </c>
      <c r="J318" s="8">
        <v>316</v>
      </c>
      <c r="K318" s="8"/>
      <c r="L318" s="8">
        <f t="shared" si="85"/>
        <v>386</v>
      </c>
    </row>
    <row r="319" spans="1:12" ht="34.5" thickBot="1" x14ac:dyDescent="0.3">
      <c r="A319" s="12">
        <v>23</v>
      </c>
      <c r="B319" s="37" t="s">
        <v>29</v>
      </c>
      <c r="C319" s="8"/>
      <c r="D319" s="8">
        <v>99</v>
      </c>
      <c r="E319" s="8"/>
      <c r="F319" s="8"/>
      <c r="G319" s="8"/>
      <c r="H319" s="8"/>
      <c r="I319" s="8">
        <v>24</v>
      </c>
      <c r="J319" s="8">
        <v>104</v>
      </c>
      <c r="K319" s="8"/>
      <c r="L319" s="8">
        <f t="shared" si="85"/>
        <v>227</v>
      </c>
    </row>
    <row r="320" spans="1:12" ht="57" thickBot="1" x14ac:dyDescent="0.3">
      <c r="A320" s="34">
        <v>24</v>
      </c>
      <c r="B320" s="37" t="s">
        <v>30</v>
      </c>
      <c r="C320" s="8"/>
      <c r="D320" s="8"/>
      <c r="E320" s="8"/>
      <c r="F320" s="8"/>
      <c r="G320" s="8"/>
      <c r="H320" s="8"/>
      <c r="I320" s="8">
        <v>73</v>
      </c>
      <c r="J320" s="8">
        <v>263</v>
      </c>
      <c r="K320" s="8"/>
      <c r="L320" s="8">
        <f t="shared" si="85"/>
        <v>336</v>
      </c>
    </row>
    <row r="321" spans="1:12" ht="57" thickBot="1" x14ac:dyDescent="0.3">
      <c r="A321" s="34">
        <v>25</v>
      </c>
      <c r="B321" s="37" t="s">
        <v>31</v>
      </c>
      <c r="C321" s="8"/>
      <c r="D321" s="8"/>
      <c r="E321" s="8"/>
      <c r="F321" s="8"/>
      <c r="G321" s="8"/>
      <c r="H321" s="8"/>
      <c r="I321" s="8">
        <v>35</v>
      </c>
      <c r="J321" s="8">
        <v>157</v>
      </c>
      <c r="K321" s="8"/>
      <c r="L321" s="8">
        <f t="shared" si="85"/>
        <v>192</v>
      </c>
    </row>
    <row r="322" spans="1:12" ht="57" thickBot="1" x14ac:dyDescent="0.3">
      <c r="A322" s="34">
        <v>26</v>
      </c>
      <c r="B322" s="37" t="s">
        <v>32</v>
      </c>
      <c r="C322" s="8"/>
      <c r="D322" s="8"/>
      <c r="E322" s="8"/>
      <c r="F322" s="8"/>
      <c r="G322" s="8"/>
      <c r="H322" s="8"/>
      <c r="I322" s="8">
        <v>46</v>
      </c>
      <c r="J322" s="8">
        <v>317</v>
      </c>
      <c r="K322" s="8"/>
      <c r="L322" s="8">
        <f t="shared" si="85"/>
        <v>363</v>
      </c>
    </row>
    <row r="323" spans="1:12" ht="15" customHeight="1" x14ac:dyDescent="0.25">
      <c r="A323" s="52">
        <v>27</v>
      </c>
      <c r="B323" s="64" t="s">
        <v>33</v>
      </c>
      <c r="C323" s="49"/>
      <c r="D323" s="49"/>
      <c r="E323" s="49"/>
      <c r="F323" s="49"/>
      <c r="G323" s="49"/>
      <c r="H323" s="49"/>
      <c r="I323" s="49">
        <v>102</v>
      </c>
      <c r="J323" s="49">
        <v>489</v>
      </c>
      <c r="K323" s="49"/>
      <c r="L323" s="49">
        <f t="shared" si="85"/>
        <v>591</v>
      </c>
    </row>
    <row r="324" spans="1:12" ht="32.25" customHeight="1" thickBot="1" x14ac:dyDescent="0.3">
      <c r="A324" s="54"/>
      <c r="B324" s="64"/>
      <c r="C324" s="50"/>
      <c r="D324" s="50"/>
      <c r="E324" s="50"/>
      <c r="F324" s="50"/>
      <c r="G324" s="50"/>
      <c r="H324" s="50"/>
      <c r="I324" s="50"/>
      <c r="J324" s="50"/>
      <c r="K324" s="50"/>
      <c r="L324" s="50"/>
    </row>
    <row r="325" spans="1:12" ht="15" customHeight="1" x14ac:dyDescent="0.25">
      <c r="A325" s="57">
        <v>28</v>
      </c>
      <c r="B325" s="64" t="s">
        <v>34</v>
      </c>
      <c r="C325" s="49"/>
      <c r="D325" s="49"/>
      <c r="E325" s="49"/>
      <c r="F325" s="49"/>
      <c r="G325" s="49"/>
      <c r="H325" s="49"/>
      <c r="I325" s="49">
        <v>74</v>
      </c>
      <c r="J325" s="49">
        <v>242</v>
      </c>
      <c r="K325" s="49"/>
      <c r="L325" s="49">
        <f t="shared" si="85"/>
        <v>316</v>
      </c>
    </row>
    <row r="326" spans="1:12" ht="29.25" customHeight="1" thickBot="1" x14ac:dyDescent="0.3">
      <c r="A326" s="58"/>
      <c r="B326" s="64"/>
      <c r="C326" s="50"/>
      <c r="D326" s="50"/>
      <c r="E326" s="50"/>
      <c r="F326" s="50"/>
      <c r="G326" s="50"/>
      <c r="H326" s="50"/>
      <c r="I326" s="50"/>
      <c r="J326" s="50"/>
      <c r="K326" s="50"/>
      <c r="L326" s="50"/>
    </row>
    <row r="327" spans="1:12" ht="45" x14ac:dyDescent="0.25">
      <c r="A327" s="11">
        <v>29</v>
      </c>
      <c r="B327" s="37" t="s">
        <v>35</v>
      </c>
      <c r="C327" s="8"/>
      <c r="D327" s="8"/>
      <c r="E327" s="8"/>
      <c r="F327" s="8"/>
      <c r="G327" s="8"/>
      <c r="H327" s="8"/>
      <c r="I327" s="8">
        <v>38</v>
      </c>
      <c r="J327" s="8">
        <v>134</v>
      </c>
      <c r="K327" s="8"/>
      <c r="L327" s="8">
        <f t="shared" si="85"/>
        <v>172</v>
      </c>
    </row>
    <row r="328" spans="1:12" ht="34.5" thickBot="1" x14ac:dyDescent="0.3">
      <c r="A328" s="34">
        <v>30</v>
      </c>
      <c r="B328" s="37" t="s">
        <v>36</v>
      </c>
      <c r="C328" s="8"/>
      <c r="D328" s="8">
        <v>9</v>
      </c>
      <c r="E328" s="8"/>
      <c r="F328" s="8"/>
      <c r="G328" s="8"/>
      <c r="H328" s="8"/>
      <c r="I328" s="8">
        <v>50</v>
      </c>
      <c r="J328" s="8">
        <v>281</v>
      </c>
      <c r="K328" s="8"/>
      <c r="L328" s="8">
        <f t="shared" si="85"/>
        <v>340</v>
      </c>
    </row>
    <row r="329" spans="1:12" ht="57" thickBot="1" x14ac:dyDescent="0.3">
      <c r="A329" s="34">
        <v>31</v>
      </c>
      <c r="B329" s="37" t="s">
        <v>37</v>
      </c>
      <c r="C329" s="8"/>
      <c r="D329" s="8"/>
      <c r="E329" s="8"/>
      <c r="F329" s="8"/>
      <c r="G329" s="8"/>
      <c r="H329" s="8"/>
      <c r="I329" s="8">
        <v>75</v>
      </c>
      <c r="J329" s="8">
        <v>565</v>
      </c>
      <c r="K329" s="8"/>
      <c r="L329" s="8">
        <f t="shared" si="85"/>
        <v>640</v>
      </c>
    </row>
    <row r="330" spans="1:12" ht="45.75" thickBot="1" x14ac:dyDescent="0.3">
      <c r="A330" s="34">
        <v>32</v>
      </c>
      <c r="B330" s="37" t="s">
        <v>38</v>
      </c>
      <c r="C330" s="8"/>
      <c r="D330" s="8"/>
      <c r="E330" s="8"/>
      <c r="F330" s="8"/>
      <c r="G330" s="8"/>
      <c r="H330" s="8"/>
      <c r="I330" s="8">
        <v>41</v>
      </c>
      <c r="J330" s="8">
        <v>309</v>
      </c>
      <c r="K330" s="8"/>
      <c r="L330" s="8">
        <f t="shared" si="85"/>
        <v>350</v>
      </c>
    </row>
    <row r="331" spans="1:12" ht="57" thickBot="1" x14ac:dyDescent="0.3">
      <c r="A331" s="34">
        <v>33</v>
      </c>
      <c r="B331" s="37" t="s">
        <v>39</v>
      </c>
      <c r="C331" s="8"/>
      <c r="D331" s="8">
        <v>33</v>
      </c>
      <c r="E331" s="8"/>
      <c r="F331" s="8"/>
      <c r="G331" s="8"/>
      <c r="H331" s="8"/>
      <c r="I331" s="8">
        <v>34</v>
      </c>
      <c r="J331" s="8">
        <v>147</v>
      </c>
      <c r="K331" s="8"/>
      <c r="L331" s="8">
        <f t="shared" si="85"/>
        <v>214</v>
      </c>
    </row>
    <row r="332" spans="1:12" ht="34.5" thickBot="1" x14ac:dyDescent="0.3">
      <c r="A332" s="34">
        <v>34</v>
      </c>
      <c r="B332" s="37" t="s">
        <v>40</v>
      </c>
      <c r="C332" s="8"/>
      <c r="D332" s="8"/>
      <c r="E332" s="8"/>
      <c r="F332" s="8"/>
      <c r="G332" s="8"/>
      <c r="H332" s="8"/>
      <c r="I332" s="8">
        <v>28</v>
      </c>
      <c r="J332" s="8">
        <v>210</v>
      </c>
      <c r="K332" s="8"/>
      <c r="L332" s="8">
        <f t="shared" si="85"/>
        <v>238</v>
      </c>
    </row>
    <row r="333" spans="1:12" ht="45.75" thickBot="1" x14ac:dyDescent="0.3">
      <c r="A333" s="34">
        <v>35</v>
      </c>
      <c r="B333" s="37" t="s">
        <v>41</v>
      </c>
      <c r="C333" s="8"/>
      <c r="D333" s="8"/>
      <c r="E333" s="8"/>
      <c r="F333" s="8"/>
      <c r="G333" s="8"/>
      <c r="H333" s="8"/>
      <c r="I333" s="8">
        <v>59</v>
      </c>
      <c r="J333" s="8">
        <v>419</v>
      </c>
      <c r="K333" s="8"/>
      <c r="L333" s="8">
        <f t="shared" si="85"/>
        <v>478</v>
      </c>
    </row>
    <row r="334" spans="1:12" ht="15" customHeight="1" x14ac:dyDescent="0.25">
      <c r="A334" s="52">
        <v>36</v>
      </c>
      <c r="B334" s="64" t="s">
        <v>42</v>
      </c>
      <c r="C334" s="49"/>
      <c r="D334" s="49">
        <v>61</v>
      </c>
      <c r="E334" s="49"/>
      <c r="F334" s="49"/>
      <c r="G334" s="49"/>
      <c r="H334" s="49"/>
      <c r="I334" s="49">
        <v>61</v>
      </c>
      <c r="J334" s="49">
        <v>176</v>
      </c>
      <c r="K334" s="49"/>
      <c r="L334" s="49">
        <f t="shared" si="85"/>
        <v>298</v>
      </c>
    </row>
    <row r="335" spans="1:12" ht="46.5" customHeight="1" thickBot="1" x14ac:dyDescent="0.3">
      <c r="A335" s="54"/>
      <c r="B335" s="64"/>
      <c r="C335" s="50"/>
      <c r="D335" s="50"/>
      <c r="E335" s="50"/>
      <c r="F335" s="50"/>
      <c r="G335" s="50"/>
      <c r="H335" s="50"/>
      <c r="I335" s="50"/>
      <c r="J335" s="50"/>
      <c r="K335" s="50"/>
      <c r="L335" s="50"/>
    </row>
    <row r="336" spans="1:12" ht="15" customHeight="1" x14ac:dyDescent="0.25">
      <c r="A336" s="52">
        <v>37</v>
      </c>
      <c r="B336" s="64" t="s">
        <v>43</v>
      </c>
      <c r="C336" s="49"/>
      <c r="D336" s="49"/>
      <c r="E336" s="49"/>
      <c r="F336" s="49"/>
      <c r="G336" s="49"/>
      <c r="H336" s="49"/>
      <c r="I336" s="49">
        <v>33</v>
      </c>
      <c r="J336" s="49">
        <v>137</v>
      </c>
      <c r="K336" s="49"/>
      <c r="L336" s="49">
        <f t="shared" ref="L336:L358" si="86">SUM(C336:K336)</f>
        <v>170</v>
      </c>
    </row>
    <row r="337" spans="1:12" ht="29.25" customHeight="1" thickBot="1" x14ac:dyDescent="0.3">
      <c r="A337" s="54"/>
      <c r="B337" s="64"/>
      <c r="C337" s="50"/>
      <c r="D337" s="50"/>
      <c r="E337" s="50"/>
      <c r="F337" s="50"/>
      <c r="G337" s="50"/>
      <c r="H337" s="50"/>
      <c r="I337" s="50"/>
      <c r="J337" s="50"/>
      <c r="K337" s="50"/>
      <c r="L337" s="50"/>
    </row>
    <row r="338" spans="1:12" ht="15" customHeight="1" x14ac:dyDescent="0.25">
      <c r="A338" s="52">
        <v>38</v>
      </c>
      <c r="B338" s="64" t="s">
        <v>44</v>
      </c>
      <c r="C338" s="49"/>
      <c r="D338" s="49"/>
      <c r="E338" s="49"/>
      <c r="F338" s="49"/>
      <c r="G338" s="49"/>
      <c r="H338" s="49"/>
      <c r="I338" s="49">
        <v>34</v>
      </c>
      <c r="J338" s="49">
        <v>258</v>
      </c>
      <c r="K338" s="49"/>
      <c r="L338" s="49">
        <f t="shared" si="86"/>
        <v>292</v>
      </c>
    </row>
    <row r="339" spans="1:12" ht="28.5" customHeight="1" x14ac:dyDescent="0.25">
      <c r="A339" s="55"/>
      <c r="B339" s="64"/>
      <c r="C339" s="50"/>
      <c r="D339" s="50"/>
      <c r="E339" s="50"/>
      <c r="F339" s="50"/>
      <c r="G339" s="50"/>
      <c r="H339" s="50"/>
      <c r="I339" s="50"/>
      <c r="J339" s="50"/>
      <c r="K339" s="50"/>
      <c r="L339" s="50"/>
    </row>
    <row r="340" spans="1:12" ht="57" thickBot="1" x14ac:dyDescent="0.3">
      <c r="A340" s="34">
        <v>39</v>
      </c>
      <c r="B340" s="37" t="s">
        <v>45</v>
      </c>
      <c r="C340" s="8"/>
      <c r="D340" s="8"/>
      <c r="E340" s="8"/>
      <c r="F340" s="8"/>
      <c r="G340" s="8"/>
      <c r="H340" s="8"/>
      <c r="I340" s="8">
        <v>67</v>
      </c>
      <c r="J340" s="8">
        <v>287</v>
      </c>
      <c r="K340" s="8"/>
      <c r="L340" s="8">
        <f t="shared" si="86"/>
        <v>354</v>
      </c>
    </row>
    <row r="341" spans="1:12" ht="45.75" thickBot="1" x14ac:dyDescent="0.3">
      <c r="A341" s="34">
        <v>40</v>
      </c>
      <c r="B341" s="37" t="s">
        <v>46</v>
      </c>
      <c r="C341" s="8"/>
      <c r="D341" s="8"/>
      <c r="E341" s="8"/>
      <c r="F341" s="8"/>
      <c r="G341" s="8"/>
      <c r="H341" s="8"/>
      <c r="I341" s="8">
        <v>37</v>
      </c>
      <c r="J341" s="8">
        <v>170</v>
      </c>
      <c r="K341" s="8"/>
      <c r="L341" s="8">
        <f t="shared" si="86"/>
        <v>207</v>
      </c>
    </row>
    <row r="342" spans="1:12" ht="57" thickBot="1" x14ac:dyDescent="0.3">
      <c r="A342" s="34">
        <v>41</v>
      </c>
      <c r="B342" s="37" t="s">
        <v>47</v>
      </c>
      <c r="C342" s="8"/>
      <c r="D342" s="8"/>
      <c r="E342" s="8"/>
      <c r="F342" s="8"/>
      <c r="G342" s="8"/>
      <c r="H342" s="8"/>
      <c r="I342" s="8">
        <v>59</v>
      </c>
      <c r="J342" s="8">
        <v>351</v>
      </c>
      <c r="K342" s="8"/>
      <c r="L342" s="8">
        <f t="shared" si="86"/>
        <v>410</v>
      </c>
    </row>
    <row r="343" spans="1:12" ht="57" thickBot="1" x14ac:dyDescent="0.3">
      <c r="A343" s="34">
        <v>42</v>
      </c>
      <c r="B343" s="37" t="s">
        <v>48</v>
      </c>
      <c r="C343" s="8"/>
      <c r="D343" s="8"/>
      <c r="E343" s="8"/>
      <c r="F343" s="8"/>
      <c r="G343" s="8"/>
      <c r="H343" s="8"/>
      <c r="I343" s="8">
        <v>54</v>
      </c>
      <c r="J343" s="8">
        <v>148</v>
      </c>
      <c r="K343" s="8"/>
      <c r="L343" s="8">
        <f t="shared" si="86"/>
        <v>202</v>
      </c>
    </row>
    <row r="344" spans="1:12" ht="34.5" thickBot="1" x14ac:dyDescent="0.3">
      <c r="A344" s="34">
        <v>43</v>
      </c>
      <c r="B344" s="37" t="s">
        <v>49</v>
      </c>
      <c r="C344" s="8"/>
      <c r="D344" s="8"/>
      <c r="E344" s="8"/>
      <c r="F344" s="8"/>
      <c r="G344" s="8"/>
      <c r="H344" s="8"/>
      <c r="I344" s="8">
        <v>36</v>
      </c>
      <c r="J344" s="8">
        <v>148</v>
      </c>
      <c r="K344" s="8"/>
      <c r="L344" s="8">
        <f t="shared" si="86"/>
        <v>184</v>
      </c>
    </row>
    <row r="345" spans="1:12" ht="34.5" thickBot="1" x14ac:dyDescent="0.3">
      <c r="A345" s="34">
        <v>44</v>
      </c>
      <c r="B345" s="37" t="s">
        <v>50</v>
      </c>
      <c r="C345" s="8"/>
      <c r="D345" s="8"/>
      <c r="E345" s="8"/>
      <c r="F345" s="8"/>
      <c r="G345" s="8"/>
      <c r="H345" s="8"/>
      <c r="I345" s="8">
        <v>10</v>
      </c>
      <c r="J345" s="8">
        <v>70</v>
      </c>
      <c r="K345" s="8"/>
      <c r="L345" s="8">
        <f t="shared" si="86"/>
        <v>80</v>
      </c>
    </row>
    <row r="346" spans="1:12" ht="15" customHeight="1" x14ac:dyDescent="0.25">
      <c r="A346" s="52">
        <v>45</v>
      </c>
      <c r="B346" s="64" t="s">
        <v>51</v>
      </c>
      <c r="C346" s="49"/>
      <c r="D346" s="49"/>
      <c r="E346" s="49"/>
      <c r="F346" s="49"/>
      <c r="G346" s="49"/>
      <c r="H346" s="49"/>
      <c r="I346" s="49">
        <v>24</v>
      </c>
      <c r="J346" s="49">
        <v>140</v>
      </c>
      <c r="K346" s="49"/>
      <c r="L346" s="49">
        <f t="shared" si="86"/>
        <v>164</v>
      </c>
    </row>
    <row r="347" spans="1:12" ht="30.75" customHeight="1" thickBot="1" x14ac:dyDescent="0.3">
      <c r="A347" s="54"/>
      <c r="B347" s="64"/>
      <c r="C347" s="50"/>
      <c r="D347" s="50"/>
      <c r="E347" s="50"/>
      <c r="F347" s="50"/>
      <c r="G347" s="50"/>
      <c r="H347" s="50"/>
      <c r="I347" s="50"/>
      <c r="J347" s="50"/>
      <c r="K347" s="50"/>
      <c r="L347" s="50"/>
    </row>
    <row r="348" spans="1:12" ht="15" customHeight="1" x14ac:dyDescent="0.25">
      <c r="A348" s="52">
        <v>46</v>
      </c>
      <c r="B348" s="64" t="s">
        <v>52</v>
      </c>
      <c r="C348" s="49"/>
      <c r="D348" s="49"/>
      <c r="E348" s="49"/>
      <c r="F348" s="49"/>
      <c r="G348" s="49"/>
      <c r="H348" s="49"/>
      <c r="I348" s="49">
        <v>20</v>
      </c>
      <c r="J348" s="49">
        <v>109</v>
      </c>
      <c r="K348" s="49"/>
      <c r="L348" s="49">
        <f t="shared" si="86"/>
        <v>129</v>
      </c>
    </row>
    <row r="349" spans="1:12" ht="42" customHeight="1" thickBot="1" x14ac:dyDescent="0.3">
      <c r="A349" s="54"/>
      <c r="B349" s="64"/>
      <c r="C349" s="50"/>
      <c r="D349" s="50"/>
      <c r="E349" s="50"/>
      <c r="F349" s="50"/>
      <c r="G349" s="50"/>
      <c r="H349" s="50"/>
      <c r="I349" s="50"/>
      <c r="J349" s="50"/>
      <c r="K349" s="50"/>
      <c r="L349" s="50"/>
    </row>
    <row r="350" spans="1:12" ht="15" customHeight="1" x14ac:dyDescent="0.25">
      <c r="A350" s="59">
        <v>47</v>
      </c>
      <c r="B350" s="64" t="s">
        <v>53</v>
      </c>
      <c r="C350" s="49"/>
      <c r="D350" s="49">
        <v>60</v>
      </c>
      <c r="E350" s="49"/>
      <c r="F350" s="49"/>
      <c r="G350" s="49"/>
      <c r="H350" s="49"/>
      <c r="I350" s="49">
        <v>24</v>
      </c>
      <c r="J350" s="49"/>
      <c r="K350" s="49"/>
      <c r="L350" s="49">
        <f t="shared" si="86"/>
        <v>84</v>
      </c>
    </row>
    <row r="351" spans="1:12" ht="34.5" customHeight="1" thickBot="1" x14ac:dyDescent="0.3">
      <c r="A351" s="60"/>
      <c r="B351" s="64"/>
      <c r="C351" s="50"/>
      <c r="D351" s="50"/>
      <c r="E351" s="50"/>
      <c r="F351" s="50"/>
      <c r="G351" s="50"/>
      <c r="H351" s="50"/>
      <c r="I351" s="50"/>
      <c r="J351" s="50"/>
      <c r="K351" s="50"/>
      <c r="L351" s="50"/>
    </row>
    <row r="352" spans="1:12" ht="15" customHeight="1" x14ac:dyDescent="0.25">
      <c r="A352" s="52">
        <v>48</v>
      </c>
      <c r="B352" s="64" t="s">
        <v>54</v>
      </c>
      <c r="C352" s="49"/>
      <c r="D352" s="49">
        <v>36</v>
      </c>
      <c r="E352" s="49"/>
      <c r="F352" s="49"/>
      <c r="G352" s="49"/>
      <c r="H352" s="49"/>
      <c r="I352" s="49">
        <v>46</v>
      </c>
      <c r="J352" s="49">
        <v>202</v>
      </c>
      <c r="K352" s="49"/>
      <c r="L352" s="49">
        <f t="shared" si="86"/>
        <v>284</v>
      </c>
    </row>
    <row r="353" spans="1:12" ht="35.25" customHeight="1" x14ac:dyDescent="0.25">
      <c r="A353" s="53"/>
      <c r="B353" s="64"/>
      <c r="C353" s="50"/>
      <c r="D353" s="50"/>
      <c r="E353" s="50"/>
      <c r="F353" s="50"/>
      <c r="G353" s="50"/>
      <c r="H353" s="50"/>
      <c r="I353" s="50"/>
      <c r="J353" s="50"/>
      <c r="K353" s="50"/>
      <c r="L353" s="50"/>
    </row>
    <row r="354" spans="1:12" ht="45" x14ac:dyDescent="0.25">
      <c r="A354" s="11">
        <v>49</v>
      </c>
      <c r="B354" s="37" t="s">
        <v>55</v>
      </c>
      <c r="C354" s="8"/>
      <c r="D354" s="8"/>
      <c r="E354" s="8"/>
      <c r="F354" s="8"/>
      <c r="G354" s="8"/>
      <c r="H354" s="8"/>
      <c r="I354" s="8">
        <v>31</v>
      </c>
      <c r="J354" s="8">
        <v>133</v>
      </c>
      <c r="K354" s="8"/>
      <c r="L354" s="8">
        <f t="shared" si="86"/>
        <v>164</v>
      </c>
    </row>
    <row r="355" spans="1:12" ht="45.75" thickBot="1" x14ac:dyDescent="0.3">
      <c r="A355" s="34">
        <v>50</v>
      </c>
      <c r="B355" s="37" t="s">
        <v>56</v>
      </c>
      <c r="C355" s="8"/>
      <c r="D355" s="8"/>
      <c r="E355" s="8"/>
      <c r="F355" s="8"/>
      <c r="G355" s="8"/>
      <c r="H355" s="8"/>
      <c r="I355" s="8">
        <v>51</v>
      </c>
      <c r="J355" s="8">
        <v>295</v>
      </c>
      <c r="K355" s="8"/>
      <c r="L355" s="8">
        <f t="shared" si="86"/>
        <v>346</v>
      </c>
    </row>
    <row r="356" spans="1:12" ht="15" customHeight="1" x14ac:dyDescent="0.25">
      <c r="A356" s="52">
        <v>51</v>
      </c>
      <c r="B356" s="64" t="s">
        <v>57</v>
      </c>
      <c r="C356" s="49"/>
      <c r="D356" s="49">
        <v>15</v>
      </c>
      <c r="E356" s="49"/>
      <c r="F356" s="49"/>
      <c r="G356" s="49"/>
      <c r="H356" s="49"/>
      <c r="I356" s="49">
        <v>34</v>
      </c>
      <c r="J356" s="49">
        <v>222</v>
      </c>
      <c r="K356" s="49"/>
      <c r="L356" s="49">
        <f t="shared" si="86"/>
        <v>271</v>
      </c>
    </row>
    <row r="357" spans="1:12" ht="30.75" customHeight="1" thickBot="1" x14ac:dyDescent="0.3">
      <c r="A357" s="54"/>
      <c r="B357" s="64"/>
      <c r="C357" s="50"/>
      <c r="D357" s="50"/>
      <c r="E357" s="50"/>
      <c r="F357" s="50"/>
      <c r="G357" s="50"/>
      <c r="H357" s="50"/>
      <c r="I357" s="50"/>
      <c r="J357" s="50"/>
      <c r="K357" s="50"/>
      <c r="L357" s="50"/>
    </row>
    <row r="358" spans="1:12" ht="15" customHeight="1" x14ac:dyDescent="0.25">
      <c r="A358" s="52">
        <v>52</v>
      </c>
      <c r="B358" s="64" t="s">
        <v>58</v>
      </c>
      <c r="C358" s="49"/>
      <c r="D358" s="49"/>
      <c r="E358" s="49"/>
      <c r="F358" s="49"/>
      <c r="G358" s="49"/>
      <c r="H358" s="49"/>
      <c r="I358" s="49">
        <v>10</v>
      </c>
      <c r="J358" s="49">
        <v>75</v>
      </c>
      <c r="K358" s="49"/>
      <c r="L358" s="49">
        <f t="shared" si="86"/>
        <v>85</v>
      </c>
    </row>
    <row r="359" spans="1:12" ht="25.5" customHeight="1" thickBot="1" x14ac:dyDescent="0.3">
      <c r="A359" s="54"/>
      <c r="B359" s="64"/>
      <c r="C359" s="50"/>
      <c r="D359" s="50"/>
      <c r="E359" s="50"/>
      <c r="F359" s="50"/>
      <c r="G359" s="50"/>
      <c r="H359" s="50"/>
      <c r="I359" s="50"/>
      <c r="J359" s="50"/>
      <c r="K359" s="50"/>
      <c r="L359" s="50"/>
    </row>
    <row r="360" spans="1:12" ht="34.5" thickBot="1" x14ac:dyDescent="0.3">
      <c r="A360" s="34">
        <v>53</v>
      </c>
      <c r="B360" s="37" t="s">
        <v>59</v>
      </c>
      <c r="C360" s="8"/>
      <c r="D360" s="8"/>
      <c r="E360" s="8"/>
      <c r="F360" s="8"/>
      <c r="G360" s="8"/>
      <c r="H360" s="8"/>
      <c r="I360" s="8">
        <v>27</v>
      </c>
      <c r="J360" s="8">
        <v>230</v>
      </c>
      <c r="K360" s="8"/>
      <c r="L360" s="8">
        <f t="shared" ref="L360:L412" si="87">SUM(C360:K360)</f>
        <v>257</v>
      </c>
    </row>
    <row r="361" spans="1:12" ht="15" customHeight="1" x14ac:dyDescent="0.25">
      <c r="A361" s="52">
        <v>54</v>
      </c>
      <c r="B361" s="64" t="s">
        <v>60</v>
      </c>
      <c r="C361" s="49"/>
      <c r="D361" s="49"/>
      <c r="E361" s="49"/>
      <c r="F361" s="49"/>
      <c r="G361" s="49"/>
      <c r="H361" s="49"/>
      <c r="I361" s="49">
        <v>30</v>
      </c>
      <c r="J361" s="49">
        <v>129</v>
      </c>
      <c r="K361" s="49">
        <v>14</v>
      </c>
      <c r="L361" s="49">
        <f t="shared" si="87"/>
        <v>173</v>
      </c>
    </row>
    <row r="362" spans="1:12" ht="26.25" customHeight="1" thickBot="1" x14ac:dyDescent="0.3">
      <c r="A362" s="54"/>
      <c r="B362" s="64"/>
      <c r="C362" s="50"/>
      <c r="D362" s="50"/>
      <c r="E362" s="50"/>
      <c r="F362" s="50"/>
      <c r="G362" s="50"/>
      <c r="H362" s="50"/>
      <c r="I362" s="50"/>
      <c r="J362" s="50"/>
      <c r="K362" s="50"/>
      <c r="L362" s="50"/>
    </row>
    <row r="363" spans="1:12" ht="15" customHeight="1" x14ac:dyDescent="0.25">
      <c r="A363" s="52">
        <v>55</v>
      </c>
      <c r="B363" s="64" t="s">
        <v>61</v>
      </c>
      <c r="C363" s="49"/>
      <c r="D363" s="49"/>
      <c r="E363" s="49"/>
      <c r="F363" s="49"/>
      <c r="G363" s="49"/>
      <c r="H363" s="49"/>
      <c r="I363" s="49">
        <v>34</v>
      </c>
      <c r="J363" s="49">
        <v>203</v>
      </c>
      <c r="K363" s="49"/>
      <c r="L363" s="49">
        <f t="shared" si="87"/>
        <v>237</v>
      </c>
    </row>
    <row r="364" spans="1:12" ht="44.25" customHeight="1" thickBot="1" x14ac:dyDescent="0.3">
      <c r="A364" s="54"/>
      <c r="B364" s="64"/>
      <c r="C364" s="50"/>
      <c r="D364" s="50"/>
      <c r="E364" s="50"/>
      <c r="F364" s="50"/>
      <c r="G364" s="50"/>
      <c r="H364" s="50"/>
      <c r="I364" s="50"/>
      <c r="J364" s="50"/>
      <c r="K364" s="50"/>
      <c r="L364" s="50"/>
    </row>
    <row r="365" spans="1:12" ht="15" customHeight="1" x14ac:dyDescent="0.25">
      <c r="A365" s="52">
        <v>56</v>
      </c>
      <c r="B365" s="64" t="s">
        <v>62</v>
      </c>
      <c r="C365" s="49"/>
      <c r="D365" s="49"/>
      <c r="E365" s="49"/>
      <c r="F365" s="49">
        <v>9</v>
      </c>
      <c r="G365" s="49"/>
      <c r="H365" s="49"/>
      <c r="I365" s="49">
        <v>35</v>
      </c>
      <c r="J365" s="49">
        <v>275</v>
      </c>
      <c r="K365" s="49">
        <v>13</v>
      </c>
      <c r="L365" s="49">
        <f t="shared" si="87"/>
        <v>332</v>
      </c>
    </row>
    <row r="366" spans="1:12" ht="27.75" customHeight="1" x14ac:dyDescent="0.25">
      <c r="A366" s="55"/>
      <c r="B366" s="64"/>
      <c r="C366" s="50"/>
      <c r="D366" s="50"/>
      <c r="E366" s="50"/>
      <c r="F366" s="50"/>
      <c r="G366" s="50"/>
      <c r="H366" s="50"/>
      <c r="I366" s="50"/>
      <c r="J366" s="50"/>
      <c r="K366" s="50"/>
      <c r="L366" s="50"/>
    </row>
    <row r="367" spans="1:12" ht="45.75" thickBot="1" x14ac:dyDescent="0.3">
      <c r="A367" s="34">
        <v>57</v>
      </c>
      <c r="B367" s="37" t="s">
        <v>63</v>
      </c>
      <c r="C367" s="8"/>
      <c r="D367" s="8">
        <v>21</v>
      </c>
      <c r="E367" s="8"/>
      <c r="F367" s="8"/>
      <c r="G367" s="8"/>
      <c r="H367" s="8"/>
      <c r="I367" s="8">
        <v>80</v>
      </c>
      <c r="J367" s="8">
        <v>331</v>
      </c>
      <c r="K367" s="8"/>
      <c r="L367" s="8">
        <f t="shared" si="87"/>
        <v>432</v>
      </c>
    </row>
    <row r="368" spans="1:12" ht="34.5" thickBot="1" x14ac:dyDescent="0.3">
      <c r="A368" s="34">
        <v>58</v>
      </c>
      <c r="B368" s="37" t="s">
        <v>64</v>
      </c>
      <c r="C368" s="8"/>
      <c r="D368" s="8"/>
      <c r="E368" s="8"/>
      <c r="F368" s="8"/>
      <c r="G368" s="8"/>
      <c r="H368" s="8"/>
      <c r="I368" s="8">
        <v>70</v>
      </c>
      <c r="J368" s="8">
        <v>503</v>
      </c>
      <c r="K368" s="8"/>
      <c r="L368" s="8">
        <f t="shared" si="87"/>
        <v>573</v>
      </c>
    </row>
    <row r="369" spans="1:12" ht="57" thickBot="1" x14ac:dyDescent="0.3">
      <c r="A369" s="34">
        <v>59</v>
      </c>
      <c r="B369" s="37" t="s">
        <v>65</v>
      </c>
      <c r="C369" s="8"/>
      <c r="D369" s="8"/>
      <c r="E369" s="8"/>
      <c r="F369" s="8"/>
      <c r="G369" s="8"/>
      <c r="H369" s="8"/>
      <c r="I369" s="8">
        <v>120</v>
      </c>
      <c r="J369" s="8">
        <v>344</v>
      </c>
      <c r="K369" s="8"/>
      <c r="L369" s="8">
        <f t="shared" si="87"/>
        <v>464</v>
      </c>
    </row>
    <row r="370" spans="1:12" ht="45.75" thickBot="1" x14ac:dyDescent="0.3">
      <c r="A370" s="34">
        <v>60</v>
      </c>
      <c r="B370" s="37" t="s">
        <v>66</v>
      </c>
      <c r="C370" s="8"/>
      <c r="D370" s="8">
        <v>16</v>
      </c>
      <c r="E370" s="8"/>
      <c r="F370" s="8"/>
      <c r="G370" s="8"/>
      <c r="H370" s="8"/>
      <c r="I370" s="8">
        <v>28</v>
      </c>
      <c r="J370" s="8">
        <v>119</v>
      </c>
      <c r="K370" s="8"/>
      <c r="L370" s="8">
        <f t="shared" si="87"/>
        <v>163</v>
      </c>
    </row>
    <row r="371" spans="1:12" ht="45.75" thickBot="1" x14ac:dyDescent="0.3">
      <c r="A371" s="34">
        <v>61</v>
      </c>
      <c r="B371" s="37" t="s">
        <v>67</v>
      </c>
      <c r="C371" s="8"/>
      <c r="D371" s="8"/>
      <c r="E371" s="8"/>
      <c r="F371" s="8"/>
      <c r="G371" s="8"/>
      <c r="H371" s="8"/>
      <c r="I371" s="8">
        <v>57</v>
      </c>
      <c r="J371" s="8">
        <v>132</v>
      </c>
      <c r="K371" s="8"/>
      <c r="L371" s="8">
        <f t="shared" si="87"/>
        <v>189</v>
      </c>
    </row>
    <row r="372" spans="1:12" ht="45.75" thickBot="1" x14ac:dyDescent="0.3">
      <c r="A372" s="34">
        <v>62</v>
      </c>
      <c r="B372" s="37" t="s">
        <v>68</v>
      </c>
      <c r="C372" s="8"/>
      <c r="D372" s="8"/>
      <c r="E372" s="8"/>
      <c r="F372" s="8"/>
      <c r="G372" s="8"/>
      <c r="H372" s="8"/>
      <c r="I372" s="8">
        <v>36</v>
      </c>
      <c r="J372" s="8">
        <v>133</v>
      </c>
      <c r="K372" s="8"/>
      <c r="L372" s="8">
        <f t="shared" si="87"/>
        <v>169</v>
      </c>
    </row>
    <row r="373" spans="1:12" ht="45.75" thickBot="1" x14ac:dyDescent="0.3">
      <c r="A373" s="34">
        <v>63</v>
      </c>
      <c r="B373" s="37" t="s">
        <v>69</v>
      </c>
      <c r="C373" s="8"/>
      <c r="D373" s="8">
        <v>56</v>
      </c>
      <c r="E373" s="8"/>
      <c r="F373" s="8"/>
      <c r="G373" s="8"/>
      <c r="H373" s="8"/>
      <c r="I373" s="8">
        <v>59</v>
      </c>
      <c r="J373" s="8">
        <v>338</v>
      </c>
      <c r="K373" s="8"/>
      <c r="L373" s="8">
        <f t="shared" si="87"/>
        <v>453</v>
      </c>
    </row>
    <row r="374" spans="1:12" ht="15" customHeight="1" x14ac:dyDescent="0.25">
      <c r="A374" s="52">
        <v>64</v>
      </c>
      <c r="B374" s="64" t="s">
        <v>70</v>
      </c>
      <c r="C374" s="49"/>
      <c r="D374" s="49"/>
      <c r="E374" s="49"/>
      <c r="F374" s="49"/>
      <c r="G374" s="49"/>
      <c r="H374" s="49"/>
      <c r="I374" s="49">
        <v>32</v>
      </c>
      <c r="J374" s="49">
        <v>106</v>
      </c>
      <c r="K374" s="49"/>
      <c r="L374" s="49">
        <f t="shared" si="87"/>
        <v>138</v>
      </c>
    </row>
    <row r="375" spans="1:12" ht="40.5" customHeight="1" x14ac:dyDescent="0.25">
      <c r="A375" s="55"/>
      <c r="B375" s="64"/>
      <c r="C375" s="50"/>
      <c r="D375" s="50"/>
      <c r="E375" s="50"/>
      <c r="F375" s="50"/>
      <c r="G375" s="50"/>
      <c r="H375" s="50"/>
      <c r="I375" s="50"/>
      <c r="J375" s="50"/>
      <c r="K375" s="50"/>
      <c r="L375" s="50"/>
    </row>
    <row r="376" spans="1:12" ht="45" x14ac:dyDescent="0.25">
      <c r="A376" s="11">
        <v>65</v>
      </c>
      <c r="B376" s="37" t="s">
        <v>71</v>
      </c>
      <c r="C376" s="8"/>
      <c r="D376" s="8"/>
      <c r="E376" s="8"/>
      <c r="F376" s="8"/>
      <c r="G376" s="8"/>
      <c r="H376" s="8"/>
      <c r="I376" s="8">
        <v>25</v>
      </c>
      <c r="J376" s="8">
        <v>108</v>
      </c>
      <c r="K376" s="8"/>
      <c r="L376" s="8">
        <f t="shared" si="87"/>
        <v>133</v>
      </c>
    </row>
    <row r="377" spans="1:12" ht="45.75" thickBot="1" x14ac:dyDescent="0.3">
      <c r="A377" s="34">
        <v>66</v>
      </c>
      <c r="B377" s="37" t="s">
        <v>72</v>
      </c>
      <c r="C377" s="8"/>
      <c r="D377" s="8"/>
      <c r="E377" s="8"/>
      <c r="F377" s="8"/>
      <c r="G377" s="8"/>
      <c r="H377" s="8"/>
      <c r="I377" s="8">
        <v>67</v>
      </c>
      <c r="J377" s="8">
        <v>273</v>
      </c>
      <c r="K377" s="8">
        <v>15</v>
      </c>
      <c r="L377" s="8">
        <f t="shared" si="87"/>
        <v>355</v>
      </c>
    </row>
    <row r="378" spans="1:12" ht="15" customHeight="1" x14ac:dyDescent="0.25">
      <c r="A378" s="52">
        <v>67</v>
      </c>
      <c r="B378" s="64" t="s">
        <v>73</v>
      </c>
      <c r="C378" s="49"/>
      <c r="D378" s="49">
        <v>57</v>
      </c>
      <c r="E378" s="49"/>
      <c r="F378" s="49"/>
      <c r="G378" s="49"/>
      <c r="H378" s="49"/>
      <c r="I378" s="49">
        <v>92</v>
      </c>
      <c r="J378" s="49">
        <v>351</v>
      </c>
      <c r="K378" s="49"/>
      <c r="L378" s="49">
        <f t="shared" si="87"/>
        <v>500</v>
      </c>
    </row>
    <row r="379" spans="1:12" ht="36" customHeight="1" thickBot="1" x14ac:dyDescent="0.3">
      <c r="A379" s="54"/>
      <c r="B379" s="64"/>
      <c r="C379" s="50"/>
      <c r="D379" s="50"/>
      <c r="E379" s="50"/>
      <c r="F379" s="50"/>
      <c r="G379" s="50"/>
      <c r="H379" s="50"/>
      <c r="I379" s="50"/>
      <c r="J379" s="50"/>
      <c r="K379" s="50"/>
      <c r="L379" s="50"/>
    </row>
    <row r="380" spans="1:12" ht="45.75" thickBot="1" x14ac:dyDescent="0.3">
      <c r="A380" s="34">
        <v>68</v>
      </c>
      <c r="B380" s="37" t="s">
        <v>74</v>
      </c>
      <c r="C380" s="8"/>
      <c r="D380" s="8">
        <v>45</v>
      </c>
      <c r="E380" s="8"/>
      <c r="F380" s="8"/>
      <c r="G380" s="8"/>
      <c r="H380" s="8"/>
      <c r="I380" s="8">
        <v>62</v>
      </c>
      <c r="J380" s="8">
        <v>335</v>
      </c>
      <c r="K380" s="8"/>
      <c r="L380" s="8">
        <f t="shared" si="87"/>
        <v>442</v>
      </c>
    </row>
    <row r="381" spans="1:12" ht="34.5" thickBot="1" x14ac:dyDescent="0.3">
      <c r="A381" s="34">
        <v>69</v>
      </c>
      <c r="B381" s="37" t="s">
        <v>75</v>
      </c>
      <c r="C381" s="8"/>
      <c r="D381" s="8">
        <v>31</v>
      </c>
      <c r="E381" s="8"/>
      <c r="F381" s="8"/>
      <c r="G381" s="8"/>
      <c r="H381" s="8"/>
      <c r="I381" s="8">
        <v>36</v>
      </c>
      <c r="J381" s="8">
        <v>185</v>
      </c>
      <c r="K381" s="8"/>
      <c r="L381" s="8">
        <f t="shared" si="87"/>
        <v>252</v>
      </c>
    </row>
    <row r="382" spans="1:12" ht="34.5" thickBot="1" x14ac:dyDescent="0.3">
      <c r="A382" s="34">
        <v>70</v>
      </c>
      <c r="B382" s="37" t="s">
        <v>76</v>
      </c>
      <c r="C382" s="8"/>
      <c r="D382" s="8"/>
      <c r="E382" s="8"/>
      <c r="F382" s="8"/>
      <c r="G382" s="8"/>
      <c r="H382" s="8"/>
      <c r="I382" s="8">
        <v>25</v>
      </c>
      <c r="J382" s="8">
        <v>146</v>
      </c>
      <c r="K382" s="8"/>
      <c r="L382" s="8">
        <f t="shared" si="87"/>
        <v>171</v>
      </c>
    </row>
    <row r="383" spans="1:12" ht="45.75" thickBot="1" x14ac:dyDescent="0.3">
      <c r="A383" s="34">
        <v>71</v>
      </c>
      <c r="B383" s="37" t="s">
        <v>77</v>
      </c>
      <c r="C383" s="8"/>
      <c r="D383" s="8"/>
      <c r="E383" s="8"/>
      <c r="F383" s="8"/>
      <c r="G383" s="8"/>
      <c r="H383" s="8"/>
      <c r="I383" s="8">
        <v>36</v>
      </c>
      <c r="J383" s="8">
        <v>131</v>
      </c>
      <c r="K383" s="8"/>
      <c r="L383" s="8">
        <f t="shared" si="87"/>
        <v>167</v>
      </c>
    </row>
    <row r="384" spans="1:12" ht="45.75" thickBot="1" x14ac:dyDescent="0.3">
      <c r="A384" s="34">
        <v>72</v>
      </c>
      <c r="B384" s="37" t="s">
        <v>78</v>
      </c>
      <c r="C384" s="8"/>
      <c r="D384" s="8">
        <v>36</v>
      </c>
      <c r="E384" s="8"/>
      <c r="F384" s="8"/>
      <c r="G384" s="8"/>
      <c r="H384" s="8"/>
      <c r="I384" s="8">
        <v>33</v>
      </c>
      <c r="J384" s="8">
        <v>126</v>
      </c>
      <c r="K384" s="8"/>
      <c r="L384" s="8">
        <f t="shared" si="87"/>
        <v>195</v>
      </c>
    </row>
    <row r="385" spans="1:12" ht="15" customHeight="1" x14ac:dyDescent="0.25">
      <c r="A385" s="52">
        <v>73</v>
      </c>
      <c r="B385" s="64" t="s">
        <v>79</v>
      </c>
      <c r="C385" s="49"/>
      <c r="D385" s="49">
        <v>189</v>
      </c>
      <c r="E385" s="49"/>
      <c r="F385" s="49"/>
      <c r="G385" s="49"/>
      <c r="H385" s="49"/>
      <c r="I385" s="49">
        <v>75</v>
      </c>
      <c r="J385" s="49">
        <v>166</v>
      </c>
      <c r="K385" s="49"/>
      <c r="L385" s="49">
        <f t="shared" si="87"/>
        <v>430</v>
      </c>
    </row>
    <row r="386" spans="1:12" ht="27.75" customHeight="1" thickBot="1" x14ac:dyDescent="0.3">
      <c r="A386" s="54"/>
      <c r="B386" s="64"/>
      <c r="C386" s="50"/>
      <c r="D386" s="50"/>
      <c r="E386" s="50"/>
      <c r="F386" s="50"/>
      <c r="G386" s="50"/>
      <c r="H386" s="50"/>
      <c r="I386" s="50"/>
      <c r="J386" s="50"/>
      <c r="K386" s="50"/>
      <c r="L386" s="50"/>
    </row>
    <row r="387" spans="1:12" ht="45.75" thickBot="1" x14ac:dyDescent="0.3">
      <c r="A387" s="34">
        <v>74</v>
      </c>
      <c r="B387" s="37" t="s">
        <v>80</v>
      </c>
      <c r="C387" s="8"/>
      <c r="D387" s="8">
        <v>96</v>
      </c>
      <c r="E387" s="8"/>
      <c r="F387" s="8"/>
      <c r="G387" s="8"/>
      <c r="H387" s="8"/>
      <c r="I387" s="8">
        <v>91</v>
      </c>
      <c r="J387" s="8">
        <v>524</v>
      </c>
      <c r="K387" s="8"/>
      <c r="L387" s="8">
        <f t="shared" si="87"/>
        <v>711</v>
      </c>
    </row>
    <row r="388" spans="1:12" ht="34.5" thickBot="1" x14ac:dyDescent="0.3">
      <c r="A388" s="34">
        <v>75</v>
      </c>
      <c r="B388" s="37" t="s">
        <v>81</v>
      </c>
      <c r="C388" s="8"/>
      <c r="D388" s="8">
        <v>20</v>
      </c>
      <c r="E388" s="8"/>
      <c r="F388" s="8"/>
      <c r="G388" s="8"/>
      <c r="H388" s="8"/>
      <c r="I388" s="8">
        <v>29</v>
      </c>
      <c r="J388" s="8">
        <v>114</v>
      </c>
      <c r="K388" s="8"/>
      <c r="L388" s="8">
        <f t="shared" si="87"/>
        <v>163</v>
      </c>
    </row>
    <row r="389" spans="1:12" ht="34.5" thickBot="1" x14ac:dyDescent="0.3">
      <c r="A389" s="34">
        <v>76</v>
      </c>
      <c r="B389" s="37" t="s">
        <v>82</v>
      </c>
      <c r="C389" s="8"/>
      <c r="D389" s="8">
        <v>57</v>
      </c>
      <c r="E389" s="8"/>
      <c r="F389" s="8"/>
      <c r="G389" s="8"/>
      <c r="H389" s="8"/>
      <c r="I389" s="8">
        <v>37</v>
      </c>
      <c r="J389" s="8">
        <v>114</v>
      </c>
      <c r="K389" s="8"/>
      <c r="L389" s="8">
        <f t="shared" si="87"/>
        <v>208</v>
      </c>
    </row>
    <row r="390" spans="1:12" ht="34.5" thickBot="1" x14ac:dyDescent="0.3">
      <c r="A390" s="34">
        <v>77</v>
      </c>
      <c r="B390" s="37" t="s">
        <v>83</v>
      </c>
      <c r="C390" s="8"/>
      <c r="D390" s="8">
        <v>149</v>
      </c>
      <c r="E390" s="8"/>
      <c r="F390" s="8"/>
      <c r="G390" s="8"/>
      <c r="H390" s="8"/>
      <c r="I390" s="8">
        <v>124</v>
      </c>
      <c r="J390" s="8">
        <v>391</v>
      </c>
      <c r="K390" s="8"/>
      <c r="L390" s="8">
        <f t="shared" si="87"/>
        <v>664</v>
      </c>
    </row>
    <row r="391" spans="1:12" ht="15" customHeight="1" x14ac:dyDescent="0.25">
      <c r="A391" s="52">
        <v>78</v>
      </c>
      <c r="B391" s="64" t="s">
        <v>84</v>
      </c>
      <c r="C391" s="49"/>
      <c r="D391" s="49">
        <v>35</v>
      </c>
      <c r="E391" s="49"/>
      <c r="F391" s="49"/>
      <c r="G391" s="49"/>
      <c r="H391" s="49"/>
      <c r="I391" s="49">
        <v>32</v>
      </c>
      <c r="J391" s="49">
        <v>116</v>
      </c>
      <c r="K391" s="49"/>
      <c r="L391" s="49">
        <f t="shared" si="87"/>
        <v>183</v>
      </c>
    </row>
    <row r="392" spans="1:12" ht="34.5" customHeight="1" thickBot="1" x14ac:dyDescent="0.3">
      <c r="A392" s="54"/>
      <c r="B392" s="64"/>
      <c r="C392" s="50"/>
      <c r="D392" s="50"/>
      <c r="E392" s="50"/>
      <c r="F392" s="50"/>
      <c r="G392" s="50"/>
      <c r="H392" s="50"/>
      <c r="I392" s="50"/>
      <c r="J392" s="50"/>
      <c r="K392" s="50"/>
      <c r="L392" s="50"/>
    </row>
    <row r="393" spans="1:12" ht="15" customHeight="1" x14ac:dyDescent="0.25">
      <c r="A393" s="52">
        <v>79</v>
      </c>
      <c r="B393" s="64" t="s">
        <v>85</v>
      </c>
      <c r="C393" s="49"/>
      <c r="D393" s="49">
        <v>53</v>
      </c>
      <c r="E393" s="49"/>
      <c r="F393" s="49"/>
      <c r="G393" s="49"/>
      <c r="H393" s="49"/>
      <c r="I393" s="49">
        <v>54</v>
      </c>
      <c r="J393" s="49">
        <v>184</v>
      </c>
      <c r="K393" s="49"/>
      <c r="L393" s="49">
        <f t="shared" si="87"/>
        <v>291</v>
      </c>
    </row>
    <row r="394" spans="1:12" x14ac:dyDescent="0.25">
      <c r="A394" s="53"/>
      <c r="B394" s="64"/>
      <c r="C394" s="51"/>
      <c r="D394" s="51"/>
      <c r="E394" s="51"/>
      <c r="F394" s="51"/>
      <c r="G394" s="51"/>
      <c r="H394" s="51"/>
      <c r="I394" s="51"/>
      <c r="J394" s="51"/>
      <c r="K394" s="51"/>
      <c r="L394" s="51"/>
    </row>
    <row r="395" spans="1:12" ht="15.75" thickBot="1" x14ac:dyDescent="0.3">
      <c r="A395" s="54"/>
      <c r="B395" s="64"/>
      <c r="C395" s="50"/>
      <c r="D395" s="50"/>
      <c r="E395" s="50"/>
      <c r="F395" s="50"/>
      <c r="G395" s="50"/>
      <c r="H395" s="50"/>
      <c r="I395" s="50"/>
      <c r="J395" s="50"/>
      <c r="K395" s="50"/>
      <c r="L395" s="50"/>
    </row>
    <row r="396" spans="1:12" ht="15" customHeight="1" x14ac:dyDescent="0.25">
      <c r="A396" s="52">
        <v>80</v>
      </c>
      <c r="B396" s="64" t="s">
        <v>86</v>
      </c>
      <c r="C396" s="49"/>
      <c r="D396" s="49"/>
      <c r="E396" s="49"/>
      <c r="F396" s="49"/>
      <c r="G396" s="49"/>
      <c r="H396" s="49"/>
      <c r="I396" s="49">
        <v>36</v>
      </c>
      <c r="J396" s="49">
        <v>145</v>
      </c>
      <c r="K396" s="49"/>
      <c r="L396" s="49">
        <f t="shared" si="87"/>
        <v>181</v>
      </c>
    </row>
    <row r="397" spans="1:12" ht="21" customHeight="1" thickBot="1" x14ac:dyDescent="0.3">
      <c r="A397" s="54"/>
      <c r="B397" s="64"/>
      <c r="C397" s="50"/>
      <c r="D397" s="50"/>
      <c r="E397" s="50"/>
      <c r="F397" s="50"/>
      <c r="G397" s="50"/>
      <c r="H397" s="50"/>
      <c r="I397" s="50"/>
      <c r="J397" s="50"/>
      <c r="K397" s="50"/>
      <c r="L397" s="50"/>
    </row>
    <row r="398" spans="1:12" ht="15" customHeight="1" x14ac:dyDescent="0.25">
      <c r="A398" s="52">
        <v>81</v>
      </c>
      <c r="B398" s="64" t="s">
        <v>87</v>
      </c>
      <c r="C398" s="49"/>
      <c r="D398" s="49">
        <v>15</v>
      </c>
      <c r="E398" s="49"/>
      <c r="F398" s="49"/>
      <c r="G398" s="49"/>
      <c r="H398" s="49"/>
      <c r="I398" s="49">
        <v>32</v>
      </c>
      <c r="J398" s="49">
        <v>194</v>
      </c>
      <c r="K398" s="49"/>
      <c r="L398" s="49">
        <f t="shared" si="87"/>
        <v>241</v>
      </c>
    </row>
    <row r="399" spans="1:12" ht="22.5" customHeight="1" x14ac:dyDescent="0.25">
      <c r="A399" s="55"/>
      <c r="B399" s="64"/>
      <c r="C399" s="50"/>
      <c r="D399" s="50"/>
      <c r="E399" s="50"/>
      <c r="F399" s="50"/>
      <c r="G399" s="50"/>
      <c r="H399" s="50"/>
      <c r="I399" s="50"/>
      <c r="J399" s="50"/>
      <c r="K399" s="50"/>
      <c r="L399" s="50"/>
    </row>
    <row r="400" spans="1:12" ht="45" x14ac:dyDescent="0.25">
      <c r="A400" s="11">
        <v>82</v>
      </c>
      <c r="B400" s="37" t="s">
        <v>88</v>
      </c>
      <c r="C400" s="8"/>
      <c r="D400" s="8"/>
      <c r="E400" s="8"/>
      <c r="F400" s="8"/>
      <c r="G400" s="8"/>
      <c r="H400" s="8"/>
      <c r="I400" s="8">
        <v>77</v>
      </c>
      <c r="J400" s="8">
        <v>332</v>
      </c>
      <c r="K400" s="8"/>
      <c r="L400" s="8">
        <f t="shared" si="87"/>
        <v>409</v>
      </c>
    </row>
    <row r="401" spans="1:12" ht="34.5" thickBot="1" x14ac:dyDescent="0.3">
      <c r="A401" s="34">
        <v>83</v>
      </c>
      <c r="B401" s="37" t="s">
        <v>89</v>
      </c>
      <c r="C401" s="8"/>
      <c r="D401" s="8"/>
      <c r="E401" s="8"/>
      <c r="F401" s="8"/>
      <c r="G401" s="8"/>
      <c r="H401" s="8"/>
      <c r="I401" s="8">
        <v>65</v>
      </c>
      <c r="J401" s="8">
        <v>332</v>
      </c>
      <c r="K401" s="8"/>
      <c r="L401" s="8">
        <f t="shared" si="87"/>
        <v>397</v>
      </c>
    </row>
    <row r="402" spans="1:12" ht="45.75" thickBot="1" x14ac:dyDescent="0.3">
      <c r="A402" s="34">
        <v>84</v>
      </c>
      <c r="B402" s="37" t="s">
        <v>90</v>
      </c>
      <c r="C402" s="8"/>
      <c r="D402" s="8">
        <v>70</v>
      </c>
      <c r="E402" s="8"/>
      <c r="F402" s="8"/>
      <c r="G402" s="8"/>
      <c r="H402" s="8"/>
      <c r="I402" s="8">
        <v>40</v>
      </c>
      <c r="J402" s="8">
        <v>142</v>
      </c>
      <c r="K402" s="8"/>
      <c r="L402" s="8">
        <f t="shared" si="87"/>
        <v>252</v>
      </c>
    </row>
    <row r="403" spans="1:12" ht="34.5" thickBot="1" x14ac:dyDescent="0.3">
      <c r="A403" s="34">
        <v>85</v>
      </c>
      <c r="B403" s="37" t="s">
        <v>91</v>
      </c>
      <c r="C403" s="8"/>
      <c r="D403" s="8">
        <v>47</v>
      </c>
      <c r="E403" s="8"/>
      <c r="F403" s="8"/>
      <c r="G403" s="8"/>
      <c r="H403" s="8"/>
      <c r="I403" s="8">
        <v>61</v>
      </c>
      <c r="J403" s="8">
        <v>222</v>
      </c>
      <c r="K403" s="8"/>
      <c r="L403" s="8">
        <f t="shared" si="87"/>
        <v>330</v>
      </c>
    </row>
    <row r="404" spans="1:12" ht="45.75" thickBot="1" x14ac:dyDescent="0.3">
      <c r="A404" s="34">
        <v>86</v>
      </c>
      <c r="B404" s="37" t="s">
        <v>92</v>
      </c>
      <c r="C404" s="8"/>
      <c r="D404" s="8"/>
      <c r="E404" s="8"/>
      <c r="F404" s="8"/>
      <c r="G404" s="8"/>
      <c r="H404" s="8"/>
      <c r="I404" s="8">
        <v>45</v>
      </c>
      <c r="J404" s="8">
        <v>194</v>
      </c>
      <c r="K404" s="8"/>
      <c r="L404" s="8">
        <f t="shared" si="87"/>
        <v>239</v>
      </c>
    </row>
    <row r="405" spans="1:12" ht="34.5" thickBot="1" x14ac:dyDescent="0.3">
      <c r="A405" s="34">
        <v>87</v>
      </c>
      <c r="B405" s="37" t="s">
        <v>93</v>
      </c>
      <c r="C405" s="8"/>
      <c r="D405" s="8"/>
      <c r="E405" s="8"/>
      <c r="F405" s="8"/>
      <c r="G405" s="8"/>
      <c r="H405" s="8"/>
      <c r="I405" s="8">
        <v>71</v>
      </c>
      <c r="J405" s="8">
        <v>358</v>
      </c>
      <c r="K405" s="8"/>
      <c r="L405" s="8">
        <f t="shared" si="87"/>
        <v>429</v>
      </c>
    </row>
    <row r="406" spans="1:12" ht="45.75" thickBot="1" x14ac:dyDescent="0.3">
      <c r="A406" s="34">
        <v>88</v>
      </c>
      <c r="B406" s="37" t="s">
        <v>94</v>
      </c>
      <c r="C406" s="8"/>
      <c r="D406" s="8">
        <v>35</v>
      </c>
      <c r="E406" s="8"/>
      <c r="F406" s="8"/>
      <c r="G406" s="8"/>
      <c r="H406" s="8"/>
      <c r="I406" s="8">
        <v>68</v>
      </c>
      <c r="J406" s="8">
        <v>203</v>
      </c>
      <c r="K406" s="8"/>
      <c r="L406" s="8">
        <f t="shared" si="87"/>
        <v>306</v>
      </c>
    </row>
    <row r="407" spans="1:12" ht="34.5" thickBot="1" x14ac:dyDescent="0.3">
      <c r="A407" s="34">
        <v>89</v>
      </c>
      <c r="B407" s="37" t="s">
        <v>95</v>
      </c>
      <c r="C407" s="8"/>
      <c r="D407" s="8"/>
      <c r="E407" s="8"/>
      <c r="F407" s="8"/>
      <c r="G407" s="8"/>
      <c r="H407" s="8"/>
      <c r="I407" s="8">
        <v>38</v>
      </c>
      <c r="J407" s="8">
        <v>444</v>
      </c>
      <c r="K407" s="8"/>
      <c r="L407" s="8">
        <f t="shared" si="87"/>
        <v>482</v>
      </c>
    </row>
    <row r="408" spans="1:12" ht="45.75" thickBot="1" x14ac:dyDescent="0.3">
      <c r="A408" s="34">
        <v>90</v>
      </c>
      <c r="B408" s="35" t="s">
        <v>96</v>
      </c>
      <c r="C408" s="8"/>
      <c r="D408" s="8"/>
      <c r="E408" s="8"/>
      <c r="F408" s="8"/>
      <c r="G408" s="8"/>
      <c r="H408" s="8"/>
      <c r="I408" s="8">
        <v>37</v>
      </c>
      <c r="J408" s="8">
        <v>438</v>
      </c>
      <c r="K408" s="8"/>
      <c r="L408" s="8">
        <f t="shared" si="87"/>
        <v>475</v>
      </c>
    </row>
    <row r="409" spans="1:12" ht="45.75" thickBot="1" x14ac:dyDescent="0.3">
      <c r="A409" s="34">
        <v>91</v>
      </c>
      <c r="B409" s="35" t="s">
        <v>97</v>
      </c>
      <c r="C409" s="8"/>
      <c r="D409" s="8">
        <v>23</v>
      </c>
      <c r="E409" s="8"/>
      <c r="F409" s="8">
        <v>8</v>
      </c>
      <c r="G409" s="8"/>
      <c r="H409" s="8"/>
      <c r="I409" s="8">
        <v>59</v>
      </c>
      <c r="J409" s="8">
        <v>209</v>
      </c>
      <c r="K409" s="8"/>
      <c r="L409" s="8">
        <f t="shared" si="87"/>
        <v>299</v>
      </c>
    </row>
    <row r="410" spans="1:12" ht="45.75" thickBot="1" x14ac:dyDescent="0.3">
      <c r="A410" s="34">
        <v>92</v>
      </c>
      <c r="B410" s="35" t="s">
        <v>98</v>
      </c>
      <c r="C410" s="8"/>
      <c r="D410" s="8"/>
      <c r="E410" s="8"/>
      <c r="F410" s="8"/>
      <c r="G410" s="8"/>
      <c r="H410" s="8"/>
      <c r="I410" s="8">
        <v>19</v>
      </c>
      <c r="J410" s="8">
        <v>79</v>
      </c>
      <c r="K410" s="8"/>
      <c r="L410" s="8">
        <f t="shared" si="87"/>
        <v>98</v>
      </c>
    </row>
    <row r="411" spans="1:12" ht="45.75" thickBot="1" x14ac:dyDescent="0.3">
      <c r="A411" s="34">
        <v>93</v>
      </c>
      <c r="B411" s="35" t="s">
        <v>99</v>
      </c>
      <c r="C411" s="8"/>
      <c r="D411" s="8"/>
      <c r="E411" s="8"/>
      <c r="F411" s="8"/>
      <c r="G411" s="8"/>
      <c r="H411" s="8"/>
      <c r="I411" s="8">
        <v>32</v>
      </c>
      <c r="J411" s="8">
        <v>113</v>
      </c>
      <c r="K411" s="8"/>
      <c r="L411" s="8">
        <f t="shared" si="87"/>
        <v>145</v>
      </c>
    </row>
    <row r="412" spans="1:12" ht="34.5" thickBot="1" x14ac:dyDescent="0.3">
      <c r="A412" s="34">
        <v>94</v>
      </c>
      <c r="B412" s="35" t="s">
        <v>100</v>
      </c>
      <c r="C412" s="8"/>
      <c r="D412" s="8"/>
      <c r="E412" s="8"/>
      <c r="F412" s="8"/>
      <c r="G412" s="8"/>
      <c r="H412" s="8"/>
      <c r="I412" s="8">
        <v>20</v>
      </c>
      <c r="J412" s="8">
        <v>118</v>
      </c>
      <c r="K412" s="8"/>
      <c r="L412" s="8">
        <f t="shared" si="87"/>
        <v>138</v>
      </c>
    </row>
    <row r="413" spans="1:12" ht="34.5" thickBot="1" x14ac:dyDescent="0.3">
      <c r="A413" s="34">
        <v>95</v>
      </c>
      <c r="B413" s="35" t="s">
        <v>101</v>
      </c>
      <c r="C413" s="8"/>
      <c r="D413" s="8"/>
      <c r="E413" s="8"/>
      <c r="F413" s="8"/>
      <c r="G413" s="8"/>
      <c r="H413" s="8"/>
      <c r="I413" s="8">
        <v>57</v>
      </c>
      <c r="J413" s="8">
        <v>131</v>
      </c>
      <c r="K413" s="8"/>
      <c r="L413" s="8">
        <f t="shared" ref="L413:L423" si="88">SUM(C413:K413)</f>
        <v>188</v>
      </c>
    </row>
    <row r="414" spans="1:12" ht="15" customHeight="1" x14ac:dyDescent="0.25">
      <c r="A414" s="52">
        <v>96</v>
      </c>
      <c r="B414" s="56" t="s">
        <v>102</v>
      </c>
      <c r="C414" s="49"/>
      <c r="D414" s="49"/>
      <c r="E414" s="49"/>
      <c r="F414" s="49"/>
      <c r="G414" s="49"/>
      <c r="H414" s="49"/>
      <c r="I414" s="49">
        <v>63</v>
      </c>
      <c r="J414" s="49">
        <v>286</v>
      </c>
      <c r="K414" s="49"/>
      <c r="L414" s="49">
        <f t="shared" si="88"/>
        <v>349</v>
      </c>
    </row>
    <row r="415" spans="1:12" ht="22.5" customHeight="1" thickBot="1" x14ac:dyDescent="0.3">
      <c r="A415" s="54"/>
      <c r="B415" s="56"/>
      <c r="C415" s="50"/>
      <c r="D415" s="50"/>
      <c r="E415" s="50"/>
      <c r="F415" s="50"/>
      <c r="G415" s="50"/>
      <c r="H415" s="50"/>
      <c r="I415" s="50"/>
      <c r="J415" s="50"/>
      <c r="K415" s="50"/>
      <c r="L415" s="50"/>
    </row>
    <row r="416" spans="1:12" ht="15" customHeight="1" x14ac:dyDescent="0.25">
      <c r="A416" s="52">
        <v>97</v>
      </c>
      <c r="B416" s="56" t="s">
        <v>103</v>
      </c>
      <c r="C416" s="49"/>
      <c r="D416" s="49"/>
      <c r="E416" s="49"/>
      <c r="F416" s="49"/>
      <c r="G416" s="49"/>
      <c r="H416" s="49"/>
      <c r="I416" s="49">
        <v>21</v>
      </c>
      <c r="J416" s="49">
        <v>99</v>
      </c>
      <c r="K416" s="49"/>
      <c r="L416" s="49">
        <f t="shared" si="88"/>
        <v>120</v>
      </c>
    </row>
    <row r="417" spans="1:12" ht="21.75" customHeight="1" thickBot="1" x14ac:dyDescent="0.3">
      <c r="A417" s="54"/>
      <c r="B417" s="56"/>
      <c r="C417" s="50"/>
      <c r="D417" s="50"/>
      <c r="E417" s="50"/>
      <c r="F417" s="50"/>
      <c r="G417" s="50"/>
      <c r="H417" s="50"/>
      <c r="I417" s="50"/>
      <c r="J417" s="50"/>
      <c r="K417" s="50"/>
      <c r="L417" s="50"/>
    </row>
    <row r="418" spans="1:12" ht="15" customHeight="1" x14ac:dyDescent="0.25">
      <c r="A418" s="52">
        <v>98</v>
      </c>
      <c r="B418" s="56" t="s">
        <v>104</v>
      </c>
      <c r="C418" s="49"/>
      <c r="D418" s="49">
        <v>41</v>
      </c>
      <c r="E418" s="49"/>
      <c r="F418" s="49"/>
      <c r="G418" s="49"/>
      <c r="H418" s="49"/>
      <c r="I418" s="49">
        <v>48</v>
      </c>
      <c r="J418" s="49">
        <v>130</v>
      </c>
      <c r="K418" s="49">
        <v>18</v>
      </c>
      <c r="L418" s="49">
        <f t="shared" si="88"/>
        <v>237</v>
      </c>
    </row>
    <row r="419" spans="1:12" ht="28.5" customHeight="1" x14ac:dyDescent="0.25">
      <c r="A419" s="53"/>
      <c r="B419" s="56"/>
      <c r="C419" s="50"/>
      <c r="D419" s="50"/>
      <c r="E419" s="50"/>
      <c r="F419" s="50"/>
      <c r="G419" s="50"/>
      <c r="H419" s="50"/>
      <c r="I419" s="50"/>
      <c r="J419" s="50"/>
      <c r="K419" s="50"/>
      <c r="L419" s="50"/>
    </row>
    <row r="420" spans="1:12" ht="45" x14ac:dyDescent="0.25">
      <c r="A420" s="11">
        <v>99</v>
      </c>
      <c r="B420" s="35" t="s">
        <v>106</v>
      </c>
      <c r="C420" s="8"/>
      <c r="D420" s="8">
        <v>31</v>
      </c>
      <c r="E420" s="8"/>
      <c r="F420" s="8"/>
      <c r="G420" s="8"/>
      <c r="H420" s="8"/>
      <c r="I420" s="8">
        <v>67</v>
      </c>
      <c r="J420" s="8">
        <v>237</v>
      </c>
      <c r="K420" s="8"/>
      <c r="L420" s="8">
        <f t="shared" si="88"/>
        <v>335</v>
      </c>
    </row>
    <row r="421" spans="1:12" ht="45" x14ac:dyDescent="0.25">
      <c r="A421" s="14">
        <v>100</v>
      </c>
      <c r="B421" s="35" t="s">
        <v>107</v>
      </c>
      <c r="C421" s="8"/>
      <c r="D421" s="8">
        <v>64</v>
      </c>
      <c r="E421" s="8"/>
      <c r="F421" s="8"/>
      <c r="G421" s="8"/>
      <c r="H421" s="8"/>
      <c r="I421" s="8">
        <v>21</v>
      </c>
      <c r="J421" s="8">
        <v>98</v>
      </c>
      <c r="K421" s="8"/>
      <c r="L421" s="8">
        <f t="shared" si="88"/>
        <v>183</v>
      </c>
    </row>
    <row r="422" spans="1:12" ht="45.75" thickBot="1" x14ac:dyDescent="0.3">
      <c r="A422" s="34">
        <v>101</v>
      </c>
      <c r="B422" s="35" t="s">
        <v>105</v>
      </c>
      <c r="C422" s="8"/>
      <c r="D422" s="8"/>
      <c r="E422" s="8"/>
      <c r="F422" s="8"/>
      <c r="G422" s="8"/>
      <c r="H422" s="8"/>
      <c r="I422" s="8">
        <v>41</v>
      </c>
      <c r="J422" s="8">
        <v>381</v>
      </c>
      <c r="K422" s="8"/>
      <c r="L422" s="8">
        <f t="shared" si="88"/>
        <v>422</v>
      </c>
    </row>
    <row r="423" spans="1:12" ht="15.75" thickBot="1" x14ac:dyDescent="0.3">
      <c r="A423" s="15"/>
      <c r="B423" s="16" t="s">
        <v>4</v>
      </c>
      <c r="C423" s="8">
        <f t="shared" ref="C423:K423" si="89">SUM(C288:C422)</f>
        <v>13</v>
      </c>
      <c r="D423" s="8">
        <f t="shared" si="89"/>
        <v>3125</v>
      </c>
      <c r="E423" s="8">
        <f t="shared" si="89"/>
        <v>35</v>
      </c>
      <c r="F423" s="8">
        <f t="shared" si="89"/>
        <v>64</v>
      </c>
      <c r="G423" s="8">
        <f t="shared" si="89"/>
        <v>8</v>
      </c>
      <c r="H423" s="8">
        <f t="shared" si="89"/>
        <v>0</v>
      </c>
      <c r="I423" s="8">
        <f t="shared" si="89"/>
        <v>4370</v>
      </c>
      <c r="J423" s="8">
        <f t="shared" si="89"/>
        <v>20632</v>
      </c>
      <c r="K423" s="8">
        <f t="shared" si="89"/>
        <v>62</v>
      </c>
      <c r="L423" s="8">
        <f t="shared" si="88"/>
        <v>28309</v>
      </c>
    </row>
  </sheetData>
  <mergeCells count="820">
    <mergeCell ref="C201:C202"/>
    <mergeCell ref="B3:M3"/>
    <mergeCell ref="L201:L202"/>
    <mergeCell ref="K201:K202"/>
    <mergeCell ref="J201:J202"/>
    <mergeCell ref="I201:I202"/>
    <mergeCell ref="H201:H202"/>
    <mergeCell ref="G201:G202"/>
    <mergeCell ref="F201:F202"/>
    <mergeCell ref="E201:E202"/>
    <mergeCell ref="D201:D202"/>
    <mergeCell ref="C7:H7"/>
    <mergeCell ref="B111:B112"/>
    <mergeCell ref="B4:L4"/>
    <mergeCell ref="C6:L6"/>
    <mergeCell ref="I173:I174"/>
    <mergeCell ref="J173:J174"/>
    <mergeCell ref="K173:K174"/>
    <mergeCell ref="L173:L174"/>
    <mergeCell ref="C197:C198"/>
    <mergeCell ref="D197:D198"/>
    <mergeCell ref="E197:E198"/>
    <mergeCell ref="F197:F198"/>
    <mergeCell ref="G197:G198"/>
    <mergeCell ref="J248:J249"/>
    <mergeCell ref="K248:K249"/>
    <mergeCell ref="L256:L258"/>
    <mergeCell ref="C256:C258"/>
    <mergeCell ref="D256:D258"/>
    <mergeCell ref="E256:E258"/>
    <mergeCell ref="F256:F258"/>
    <mergeCell ref="G256:G258"/>
    <mergeCell ref="H256:H258"/>
    <mergeCell ref="I256:I258"/>
    <mergeCell ref="J256:J258"/>
    <mergeCell ref="K256:K258"/>
    <mergeCell ref="F241:F242"/>
    <mergeCell ref="G241:G242"/>
    <mergeCell ref="H241:H242"/>
    <mergeCell ref="I241:I242"/>
    <mergeCell ref="J241:J242"/>
    <mergeCell ref="K241:K242"/>
    <mergeCell ref="L248:L249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C248:C249"/>
    <mergeCell ref="D248:D249"/>
    <mergeCell ref="E248:E249"/>
    <mergeCell ref="F248:F249"/>
    <mergeCell ref="G248:G249"/>
    <mergeCell ref="H248:H249"/>
    <mergeCell ref="I248:I249"/>
    <mergeCell ref="L241:L242"/>
    <mergeCell ref="L228:L229"/>
    <mergeCell ref="C237:C238"/>
    <mergeCell ref="D237:D238"/>
    <mergeCell ref="E237:E238"/>
    <mergeCell ref="F237:F238"/>
    <mergeCell ref="G237:G238"/>
    <mergeCell ref="H237:H238"/>
    <mergeCell ref="I237:I238"/>
    <mergeCell ref="J237:J238"/>
    <mergeCell ref="K237:K238"/>
    <mergeCell ref="L237:L238"/>
    <mergeCell ref="C228:C229"/>
    <mergeCell ref="D228:D229"/>
    <mergeCell ref="E228:E229"/>
    <mergeCell ref="F228:F229"/>
    <mergeCell ref="G228:G229"/>
    <mergeCell ref="H228:H229"/>
    <mergeCell ref="I228:I229"/>
    <mergeCell ref="J228:J229"/>
    <mergeCell ref="K228:K229"/>
    <mergeCell ref="C241:C242"/>
    <mergeCell ref="D241:D242"/>
    <mergeCell ref="E241:E242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C226:C227"/>
    <mergeCell ref="D226:D227"/>
    <mergeCell ref="E226:E227"/>
    <mergeCell ref="F226:F227"/>
    <mergeCell ref="G226:G227"/>
    <mergeCell ref="H226:H227"/>
    <mergeCell ref="I226:I227"/>
    <mergeCell ref="J226:J227"/>
    <mergeCell ref="K226:K227"/>
    <mergeCell ref="C221:C222"/>
    <mergeCell ref="D221:D222"/>
    <mergeCell ref="E221:E222"/>
    <mergeCell ref="F221:F222"/>
    <mergeCell ref="G221:G222"/>
    <mergeCell ref="H221:H222"/>
    <mergeCell ref="I221:I222"/>
    <mergeCell ref="J221:J222"/>
    <mergeCell ref="K221:K222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B150:L150"/>
    <mergeCell ref="B155:B156"/>
    <mergeCell ref="C199:C200"/>
    <mergeCell ref="D199:D200"/>
    <mergeCell ref="E199:E200"/>
    <mergeCell ref="L197:L198"/>
    <mergeCell ref="C173:C174"/>
    <mergeCell ref="D173:D174"/>
    <mergeCell ref="E173:E174"/>
    <mergeCell ref="F173:F174"/>
    <mergeCell ref="G173:G174"/>
    <mergeCell ref="H173:H174"/>
    <mergeCell ref="L175:L176"/>
    <mergeCell ref="L177:L178"/>
    <mergeCell ref="G179:G180"/>
    <mergeCell ref="H179:H180"/>
    <mergeCell ref="L160:L162"/>
    <mergeCell ref="I160:I162"/>
    <mergeCell ref="J160:J162"/>
    <mergeCell ref="K160:K162"/>
    <mergeCell ref="L179:L180"/>
    <mergeCell ref="C186:C187"/>
    <mergeCell ref="D186:D187"/>
    <mergeCell ref="E186:E187"/>
    <mergeCell ref="A144:A145"/>
    <mergeCell ref="B144:B145"/>
    <mergeCell ref="A119:A121"/>
    <mergeCell ref="B119:B121"/>
    <mergeCell ref="A122:A123"/>
    <mergeCell ref="B122:B123"/>
    <mergeCell ref="A124:A125"/>
    <mergeCell ref="B124:B125"/>
    <mergeCell ref="A142:A143"/>
    <mergeCell ref="B142:B143"/>
    <mergeCell ref="B140:B141"/>
    <mergeCell ref="A62:A63"/>
    <mergeCell ref="B62:B63"/>
    <mergeCell ref="A64:A65"/>
    <mergeCell ref="B64:B65"/>
    <mergeCell ref="I7:K7"/>
    <mergeCell ref="L7:L12"/>
    <mergeCell ref="C11:F11"/>
    <mergeCell ref="G11:H11"/>
    <mergeCell ref="I11:J11"/>
    <mergeCell ref="B13:L13"/>
    <mergeCell ref="A20:A22"/>
    <mergeCell ref="A38:A39"/>
    <mergeCell ref="B38:B39"/>
    <mergeCell ref="A18:A19"/>
    <mergeCell ref="B18:B19"/>
    <mergeCell ref="B20:B22"/>
    <mergeCell ref="A23:A25"/>
    <mergeCell ref="B23:B25"/>
    <mergeCell ref="A36:A37"/>
    <mergeCell ref="B36:B37"/>
    <mergeCell ref="A7:A12"/>
    <mergeCell ref="B7:B12"/>
    <mergeCell ref="A117:A118"/>
    <mergeCell ref="B117:B118"/>
    <mergeCell ref="A104:A105"/>
    <mergeCell ref="B104:B105"/>
    <mergeCell ref="A140:A141"/>
    <mergeCell ref="A89:A90"/>
    <mergeCell ref="B89:B90"/>
    <mergeCell ref="A100:A101"/>
    <mergeCell ref="A111:A112"/>
    <mergeCell ref="B100:B101"/>
    <mergeCell ref="A91:A92"/>
    <mergeCell ref="B91:B92"/>
    <mergeCell ref="A82:A83"/>
    <mergeCell ref="B82:B83"/>
    <mergeCell ref="A87:A88"/>
    <mergeCell ref="B87:B88"/>
    <mergeCell ref="A84:A85"/>
    <mergeCell ref="B84:B85"/>
    <mergeCell ref="A40:A41"/>
    <mergeCell ref="B40:B41"/>
    <mergeCell ref="A42:A43"/>
    <mergeCell ref="A74:A75"/>
    <mergeCell ref="B74:B75"/>
    <mergeCell ref="A72:A73"/>
    <mergeCell ref="B72:B73"/>
    <mergeCell ref="B42:B43"/>
    <mergeCell ref="A76:A77"/>
    <mergeCell ref="B76:B77"/>
    <mergeCell ref="A78:A79"/>
    <mergeCell ref="B78:B79"/>
    <mergeCell ref="A49:A50"/>
    <mergeCell ref="B49:B50"/>
    <mergeCell ref="A60:A61"/>
    <mergeCell ref="B60:B61"/>
    <mergeCell ref="A51:A52"/>
    <mergeCell ref="B51:B52"/>
    <mergeCell ref="A323:A324"/>
    <mergeCell ref="B323:B324"/>
    <mergeCell ref="B287:L287"/>
    <mergeCell ref="L312:L313"/>
    <mergeCell ref="C312:C31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H292:H293"/>
    <mergeCell ref="I292:I293"/>
    <mergeCell ref="J292:J293"/>
    <mergeCell ref="K292:K293"/>
    <mergeCell ref="L292:L293"/>
    <mergeCell ref="C294:C296"/>
    <mergeCell ref="D294:D296"/>
    <mergeCell ref="E294:E296"/>
    <mergeCell ref="F294:F296"/>
    <mergeCell ref="G294:G296"/>
    <mergeCell ref="H294:H296"/>
    <mergeCell ref="A348:A349"/>
    <mergeCell ref="B348:B349"/>
    <mergeCell ref="A350:A351"/>
    <mergeCell ref="B350:B351"/>
    <mergeCell ref="A352:A353"/>
    <mergeCell ref="B352:B353"/>
    <mergeCell ref="A325:A326"/>
    <mergeCell ref="B325:B326"/>
    <mergeCell ref="A334:A335"/>
    <mergeCell ref="B334:B335"/>
    <mergeCell ref="A336:A337"/>
    <mergeCell ref="B336:B337"/>
    <mergeCell ref="A338:A339"/>
    <mergeCell ref="B338:B339"/>
    <mergeCell ref="A346:A347"/>
    <mergeCell ref="B346:B347"/>
    <mergeCell ref="A414:A415"/>
    <mergeCell ref="B414:B415"/>
    <mergeCell ref="A416:A417"/>
    <mergeCell ref="B416:B417"/>
    <mergeCell ref="A418:A419"/>
    <mergeCell ref="B418:B419"/>
    <mergeCell ref="A356:A357"/>
    <mergeCell ref="B356:B357"/>
    <mergeCell ref="A365:A366"/>
    <mergeCell ref="B365:B366"/>
    <mergeCell ref="A378:A379"/>
    <mergeCell ref="B378:B379"/>
    <mergeCell ref="A358:A359"/>
    <mergeCell ref="B358:B359"/>
    <mergeCell ref="A361:A362"/>
    <mergeCell ref="B361:B362"/>
    <mergeCell ref="A363:A364"/>
    <mergeCell ref="B363:B364"/>
    <mergeCell ref="A374:A375"/>
    <mergeCell ref="B374:B375"/>
    <mergeCell ref="A391:A392"/>
    <mergeCell ref="B391:B392"/>
    <mergeCell ref="A393:A395"/>
    <mergeCell ref="B393:B395"/>
    <mergeCell ref="B256:B258"/>
    <mergeCell ref="B259:B260"/>
    <mergeCell ref="B261:B262"/>
    <mergeCell ref="B277:B278"/>
    <mergeCell ref="B279:B280"/>
    <mergeCell ref="B186:B187"/>
    <mergeCell ref="B197:B198"/>
    <mergeCell ref="B199:B200"/>
    <mergeCell ref="B201:B202"/>
    <mergeCell ref="B188:B189"/>
    <mergeCell ref="B254:B255"/>
    <mergeCell ref="B241:B242"/>
    <mergeCell ref="B248:B249"/>
    <mergeCell ref="B228:B229"/>
    <mergeCell ref="B237:B238"/>
    <mergeCell ref="B219:B220"/>
    <mergeCell ref="B209:B210"/>
    <mergeCell ref="B211:B212"/>
    <mergeCell ref="B213:B214"/>
    <mergeCell ref="B215:B216"/>
    <mergeCell ref="B221:B222"/>
    <mergeCell ref="B224:B225"/>
    <mergeCell ref="B226:B227"/>
    <mergeCell ref="B281:B282"/>
    <mergeCell ref="A310:A311"/>
    <mergeCell ref="B310:B311"/>
    <mergeCell ref="A312:A313"/>
    <mergeCell ref="B312:B313"/>
    <mergeCell ref="A314:A315"/>
    <mergeCell ref="B314:B315"/>
    <mergeCell ref="A316:A317"/>
    <mergeCell ref="B316:B317"/>
    <mergeCell ref="A292:A293"/>
    <mergeCell ref="B292:B293"/>
    <mergeCell ref="A294:A296"/>
    <mergeCell ref="B294:B296"/>
    <mergeCell ref="A297:A299"/>
    <mergeCell ref="B297:B299"/>
    <mergeCell ref="A396:A397"/>
    <mergeCell ref="B396:B397"/>
    <mergeCell ref="A398:A399"/>
    <mergeCell ref="B398:B399"/>
    <mergeCell ref="A385:A386"/>
    <mergeCell ref="B385:B386"/>
    <mergeCell ref="K213:K214"/>
    <mergeCell ref="L213:L214"/>
    <mergeCell ref="C211:C212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C348:C349"/>
    <mergeCell ref="D348:D349"/>
    <mergeCell ref="E348:E349"/>
    <mergeCell ref="F348:F349"/>
    <mergeCell ref="C374:C375"/>
    <mergeCell ref="D374:D375"/>
    <mergeCell ref="E374:E375"/>
    <mergeCell ref="L374:L375"/>
    <mergeCell ref="G348:G349"/>
    <mergeCell ref="H348:H349"/>
    <mergeCell ref="I348:I349"/>
    <mergeCell ref="J348:J349"/>
    <mergeCell ref="K348:K349"/>
    <mergeCell ref="L348:L349"/>
    <mergeCell ref="L334:L335"/>
    <mergeCell ref="I175:I176"/>
    <mergeCell ref="J175:J176"/>
    <mergeCell ref="K175:K176"/>
    <mergeCell ref="H177:H178"/>
    <mergeCell ref="I177:I178"/>
    <mergeCell ref="J177:J178"/>
    <mergeCell ref="K177:K178"/>
    <mergeCell ref="I294:I296"/>
    <mergeCell ref="L219:L220"/>
    <mergeCell ref="L221:L222"/>
    <mergeCell ref="L224:L225"/>
    <mergeCell ref="L226:L227"/>
    <mergeCell ref="J294:J296"/>
    <mergeCell ref="K294:K296"/>
    <mergeCell ref="L294:L296"/>
    <mergeCell ref="L297:L299"/>
    <mergeCell ref="F374:F375"/>
    <mergeCell ref="G374:G375"/>
    <mergeCell ref="H374:H375"/>
    <mergeCell ref="I374:I375"/>
    <mergeCell ref="J374:J375"/>
    <mergeCell ref="K374:K375"/>
    <mergeCell ref="C365:C366"/>
    <mergeCell ref="D365:D366"/>
    <mergeCell ref="E365:E366"/>
    <mergeCell ref="F365:F366"/>
    <mergeCell ref="G365:G366"/>
    <mergeCell ref="H365:H366"/>
    <mergeCell ref="I365:I366"/>
    <mergeCell ref="J365:J366"/>
    <mergeCell ref="K365:K366"/>
    <mergeCell ref="C334:C335"/>
    <mergeCell ref="D334:D335"/>
    <mergeCell ref="E334:E335"/>
    <mergeCell ref="F334:F335"/>
    <mergeCell ref="G334:G335"/>
    <mergeCell ref="H334:H335"/>
    <mergeCell ref="I334:I335"/>
    <mergeCell ref="J334:J335"/>
    <mergeCell ref="K334:K335"/>
    <mergeCell ref="A155:A156"/>
    <mergeCell ref="A157:A159"/>
    <mergeCell ref="A160:A162"/>
    <mergeCell ref="A173:A174"/>
    <mergeCell ref="A175:A176"/>
    <mergeCell ref="A177:A178"/>
    <mergeCell ref="A179:A180"/>
    <mergeCell ref="H160:H162"/>
    <mergeCell ref="H175:H176"/>
    <mergeCell ref="B173:B174"/>
    <mergeCell ref="B175:B176"/>
    <mergeCell ref="B177:B178"/>
    <mergeCell ref="B179:B180"/>
    <mergeCell ref="A186:A187"/>
    <mergeCell ref="A188:A189"/>
    <mergeCell ref="A197:A198"/>
    <mergeCell ref="A199:A200"/>
    <mergeCell ref="A201:A202"/>
    <mergeCell ref="A209:A210"/>
    <mergeCell ref="A211:A212"/>
    <mergeCell ref="A213:A214"/>
    <mergeCell ref="A215:A216"/>
    <mergeCell ref="A256:A258"/>
    <mergeCell ref="A259:A260"/>
    <mergeCell ref="A261:A262"/>
    <mergeCell ref="A277:A278"/>
    <mergeCell ref="A279:A280"/>
    <mergeCell ref="A281:A282"/>
    <mergeCell ref="B157:B159"/>
    <mergeCell ref="B160:B162"/>
    <mergeCell ref="C292:C293"/>
    <mergeCell ref="C209:C210"/>
    <mergeCell ref="C215:C216"/>
    <mergeCell ref="C281:C282"/>
    <mergeCell ref="C279:C280"/>
    <mergeCell ref="C277:C278"/>
    <mergeCell ref="C261:C262"/>
    <mergeCell ref="A219:A220"/>
    <mergeCell ref="A221:A222"/>
    <mergeCell ref="A224:A225"/>
    <mergeCell ref="A226:A227"/>
    <mergeCell ref="A228:A229"/>
    <mergeCell ref="A237:A238"/>
    <mergeCell ref="A241:A242"/>
    <mergeCell ref="A248:A249"/>
    <mergeCell ref="A254:A255"/>
    <mergeCell ref="D292:D293"/>
    <mergeCell ref="E292:E293"/>
    <mergeCell ref="F292:F293"/>
    <mergeCell ref="G292:G293"/>
    <mergeCell ref="D160:D162"/>
    <mergeCell ref="E160:E162"/>
    <mergeCell ref="F160:F162"/>
    <mergeCell ref="G160:G162"/>
    <mergeCell ref="C175:C176"/>
    <mergeCell ref="D175:D176"/>
    <mergeCell ref="E175:E176"/>
    <mergeCell ref="F175:F176"/>
    <mergeCell ref="G175:G176"/>
    <mergeCell ref="C177:C178"/>
    <mergeCell ref="D177:D178"/>
    <mergeCell ref="E177:E178"/>
    <mergeCell ref="F177:F178"/>
    <mergeCell ref="G177:G178"/>
    <mergeCell ref="C179:C180"/>
    <mergeCell ref="C188:C189"/>
    <mergeCell ref="D188:D189"/>
    <mergeCell ref="E188:E189"/>
    <mergeCell ref="F188:F189"/>
    <mergeCell ref="G188:G189"/>
    <mergeCell ref="C297:C299"/>
    <mergeCell ref="D297:D299"/>
    <mergeCell ref="E297:E299"/>
    <mergeCell ref="F297:F299"/>
    <mergeCell ref="G297:G299"/>
    <mergeCell ref="H297:H299"/>
    <mergeCell ref="I297:I299"/>
    <mergeCell ref="J297:J299"/>
    <mergeCell ref="K297:K299"/>
    <mergeCell ref="C310:C311"/>
    <mergeCell ref="D310:D311"/>
    <mergeCell ref="E310:E311"/>
    <mergeCell ref="F310:F311"/>
    <mergeCell ref="G310:G311"/>
    <mergeCell ref="H310:H311"/>
    <mergeCell ref="I310:I311"/>
    <mergeCell ref="J310:J311"/>
    <mergeCell ref="K310:K311"/>
    <mergeCell ref="L310:L311"/>
    <mergeCell ref="C418:C419"/>
    <mergeCell ref="D418:D419"/>
    <mergeCell ref="E418:E419"/>
    <mergeCell ref="F418:F419"/>
    <mergeCell ref="G418:G419"/>
    <mergeCell ref="H418:H419"/>
    <mergeCell ref="I418:I419"/>
    <mergeCell ref="J418:J419"/>
    <mergeCell ref="K418:K419"/>
    <mergeCell ref="L418:L419"/>
    <mergeCell ref="C416:C417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C414:C415"/>
    <mergeCell ref="D414:D415"/>
    <mergeCell ref="E414:E415"/>
    <mergeCell ref="F414:F415"/>
    <mergeCell ref="G414:G415"/>
    <mergeCell ref="H414:H415"/>
    <mergeCell ref="I414:I415"/>
    <mergeCell ref="J414:J415"/>
    <mergeCell ref="K414:K415"/>
    <mergeCell ref="L414:L415"/>
    <mergeCell ref="C398:C399"/>
    <mergeCell ref="D398:D399"/>
    <mergeCell ref="E398:E399"/>
    <mergeCell ref="F398:F399"/>
    <mergeCell ref="G398:G399"/>
    <mergeCell ref="H398:H399"/>
    <mergeCell ref="I398:I399"/>
    <mergeCell ref="J398:J399"/>
    <mergeCell ref="K398:K399"/>
    <mergeCell ref="L398:L399"/>
    <mergeCell ref="L396:L397"/>
    <mergeCell ref="C393:C395"/>
    <mergeCell ref="D393:D395"/>
    <mergeCell ref="E393:E395"/>
    <mergeCell ref="F393:F395"/>
    <mergeCell ref="G393:G395"/>
    <mergeCell ref="H393:H395"/>
    <mergeCell ref="I393:I395"/>
    <mergeCell ref="J393:J395"/>
    <mergeCell ref="K393:K395"/>
    <mergeCell ref="L393:L395"/>
    <mergeCell ref="C396:C397"/>
    <mergeCell ref="D396:D397"/>
    <mergeCell ref="E396:E397"/>
    <mergeCell ref="F396:F397"/>
    <mergeCell ref="G396:G397"/>
    <mergeCell ref="H396:H397"/>
    <mergeCell ref="I396:I397"/>
    <mergeCell ref="J396:J397"/>
    <mergeCell ref="K396:K397"/>
    <mergeCell ref="L391:L392"/>
    <mergeCell ref="C385:C386"/>
    <mergeCell ref="D385:D386"/>
    <mergeCell ref="E385:E386"/>
    <mergeCell ref="F385:F386"/>
    <mergeCell ref="G385:G386"/>
    <mergeCell ref="H385:H386"/>
    <mergeCell ref="I385:I386"/>
    <mergeCell ref="J385:J386"/>
    <mergeCell ref="K385:K386"/>
    <mergeCell ref="L385:L386"/>
    <mergeCell ref="C391:C392"/>
    <mergeCell ref="D391:D392"/>
    <mergeCell ref="E391:E392"/>
    <mergeCell ref="F391:F392"/>
    <mergeCell ref="G391:G392"/>
    <mergeCell ref="H391:H392"/>
    <mergeCell ref="I391:I392"/>
    <mergeCell ref="J391:J392"/>
    <mergeCell ref="K391:K392"/>
    <mergeCell ref="L378:L379"/>
    <mergeCell ref="C378:C379"/>
    <mergeCell ref="D378:D379"/>
    <mergeCell ref="E378:E379"/>
    <mergeCell ref="F378:F379"/>
    <mergeCell ref="G378:G379"/>
    <mergeCell ref="H378:H379"/>
    <mergeCell ref="I378:I379"/>
    <mergeCell ref="J378:J379"/>
    <mergeCell ref="K378:K379"/>
    <mergeCell ref="L365:L366"/>
    <mergeCell ref="C363:C364"/>
    <mergeCell ref="D363:D364"/>
    <mergeCell ref="E363:E364"/>
    <mergeCell ref="F363:F364"/>
    <mergeCell ref="G363:G364"/>
    <mergeCell ref="H363:H364"/>
    <mergeCell ref="I363:I364"/>
    <mergeCell ref="J363:J364"/>
    <mergeCell ref="K363:K364"/>
    <mergeCell ref="L363:L364"/>
    <mergeCell ref="J358:J359"/>
    <mergeCell ref="K358:K359"/>
    <mergeCell ref="L361:L362"/>
    <mergeCell ref="C361:C362"/>
    <mergeCell ref="D361:D362"/>
    <mergeCell ref="E361:E362"/>
    <mergeCell ref="F361:F362"/>
    <mergeCell ref="G361:G362"/>
    <mergeCell ref="H361:H362"/>
    <mergeCell ref="I361:I362"/>
    <mergeCell ref="J361:J362"/>
    <mergeCell ref="K361:K362"/>
    <mergeCell ref="F352:F353"/>
    <mergeCell ref="G352:G353"/>
    <mergeCell ref="H352:H353"/>
    <mergeCell ref="I352:I353"/>
    <mergeCell ref="J352:J353"/>
    <mergeCell ref="K352:K353"/>
    <mergeCell ref="L358:L359"/>
    <mergeCell ref="C356:C357"/>
    <mergeCell ref="D356:D357"/>
    <mergeCell ref="E356:E357"/>
    <mergeCell ref="F356:F357"/>
    <mergeCell ref="G356:G357"/>
    <mergeCell ref="H356:H357"/>
    <mergeCell ref="I356:I357"/>
    <mergeCell ref="J356:J357"/>
    <mergeCell ref="K356:K357"/>
    <mergeCell ref="L356:L357"/>
    <mergeCell ref="C358:C359"/>
    <mergeCell ref="D358:D359"/>
    <mergeCell ref="E358:E359"/>
    <mergeCell ref="F358:F359"/>
    <mergeCell ref="G358:G359"/>
    <mergeCell ref="H358:H359"/>
    <mergeCell ref="I358:I359"/>
    <mergeCell ref="L352:L353"/>
    <mergeCell ref="L350:L351"/>
    <mergeCell ref="C346:C347"/>
    <mergeCell ref="D346:D347"/>
    <mergeCell ref="E346:E347"/>
    <mergeCell ref="F346:F347"/>
    <mergeCell ref="G346:G347"/>
    <mergeCell ref="H346:H347"/>
    <mergeCell ref="I346:I347"/>
    <mergeCell ref="J346:J347"/>
    <mergeCell ref="K346:K347"/>
    <mergeCell ref="L346:L347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C352:C353"/>
    <mergeCell ref="D352:D353"/>
    <mergeCell ref="E352:E353"/>
    <mergeCell ref="L338:L339"/>
    <mergeCell ref="C336:C337"/>
    <mergeCell ref="D336:D337"/>
    <mergeCell ref="E336:E337"/>
    <mergeCell ref="F336:F337"/>
    <mergeCell ref="G336:G337"/>
    <mergeCell ref="H336:H337"/>
    <mergeCell ref="I336:I337"/>
    <mergeCell ref="J336:J337"/>
    <mergeCell ref="K336:K337"/>
    <mergeCell ref="L336:L337"/>
    <mergeCell ref="C338:C339"/>
    <mergeCell ref="D338:D339"/>
    <mergeCell ref="E338:E339"/>
    <mergeCell ref="F338:F339"/>
    <mergeCell ref="G338:G339"/>
    <mergeCell ref="H338:H339"/>
    <mergeCell ref="I338:I339"/>
    <mergeCell ref="J338:J339"/>
    <mergeCell ref="K338:K339"/>
    <mergeCell ref="I323:I324"/>
    <mergeCell ref="J323:J324"/>
    <mergeCell ref="K323:K324"/>
    <mergeCell ref="L325:L326"/>
    <mergeCell ref="C325:C326"/>
    <mergeCell ref="D325:D326"/>
    <mergeCell ref="E325:E326"/>
    <mergeCell ref="F325:F326"/>
    <mergeCell ref="G325:G326"/>
    <mergeCell ref="H325:H326"/>
    <mergeCell ref="I325:I326"/>
    <mergeCell ref="J325:J326"/>
    <mergeCell ref="K325:K326"/>
    <mergeCell ref="E314:E315"/>
    <mergeCell ref="F314:F315"/>
    <mergeCell ref="G314:G315"/>
    <mergeCell ref="H314:H315"/>
    <mergeCell ref="I314:I315"/>
    <mergeCell ref="J314:J315"/>
    <mergeCell ref="K314:K315"/>
    <mergeCell ref="L323:L324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K316:K317"/>
    <mergeCell ref="L316:L317"/>
    <mergeCell ref="C323:C324"/>
    <mergeCell ref="D323:D324"/>
    <mergeCell ref="E323:E324"/>
    <mergeCell ref="F323:F324"/>
    <mergeCell ref="G323:G324"/>
    <mergeCell ref="H323:H324"/>
    <mergeCell ref="L314:L315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K155:K156"/>
    <mergeCell ref="L155:L156"/>
    <mergeCell ref="C157:C159"/>
    <mergeCell ref="D157:D159"/>
    <mergeCell ref="E157:E159"/>
    <mergeCell ref="F157:F159"/>
    <mergeCell ref="G157:G159"/>
    <mergeCell ref="H157:H159"/>
    <mergeCell ref="I157:I159"/>
    <mergeCell ref="J157:J159"/>
    <mergeCell ref="K157:K159"/>
    <mergeCell ref="L157:L159"/>
    <mergeCell ref="C160:C162"/>
    <mergeCell ref="C314:C315"/>
    <mergeCell ref="D314:D315"/>
    <mergeCell ref="F186:F187"/>
    <mergeCell ref="G186:G187"/>
    <mergeCell ref="H186:H187"/>
    <mergeCell ref="I186:I187"/>
    <mergeCell ref="J186:J187"/>
    <mergeCell ref="K186:K187"/>
    <mergeCell ref="L186:L187"/>
    <mergeCell ref="D179:D180"/>
    <mergeCell ref="F179:F180"/>
    <mergeCell ref="E179:E180"/>
    <mergeCell ref="I179:I180"/>
    <mergeCell ref="J179:J180"/>
    <mergeCell ref="K179:K180"/>
    <mergeCell ref="H188:H189"/>
    <mergeCell ref="I188:I189"/>
    <mergeCell ref="J188:J189"/>
    <mergeCell ref="K188:K189"/>
    <mergeCell ref="L188:L189"/>
    <mergeCell ref="F199:F200"/>
    <mergeCell ref="G199:G200"/>
    <mergeCell ref="H199:H200"/>
    <mergeCell ref="I199:I200"/>
    <mergeCell ref="J199:J200"/>
    <mergeCell ref="K199:K200"/>
    <mergeCell ref="L199:L200"/>
    <mergeCell ref="H197:H198"/>
    <mergeCell ref="I197:I198"/>
    <mergeCell ref="J197:J198"/>
    <mergeCell ref="K197:K198"/>
    <mergeCell ref="D209:D210"/>
    <mergeCell ref="E209:E210"/>
    <mergeCell ref="F209:F210"/>
    <mergeCell ref="G209:G210"/>
    <mergeCell ref="H209:H210"/>
    <mergeCell ref="I209:I210"/>
    <mergeCell ref="J209:J210"/>
    <mergeCell ref="K209:K210"/>
    <mergeCell ref="L209:L210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81:D282"/>
    <mergeCell ref="E281:E282"/>
    <mergeCell ref="F281:F282"/>
    <mergeCell ref="G281:G282"/>
    <mergeCell ref="H281:H282"/>
    <mergeCell ref="I281:I282"/>
    <mergeCell ref="J281:J282"/>
    <mergeCell ref="K281:K282"/>
    <mergeCell ref="L281:L282"/>
    <mergeCell ref="D279:D280"/>
    <mergeCell ref="E279:E280"/>
    <mergeCell ref="F279:F280"/>
    <mergeCell ref="G279:G280"/>
    <mergeCell ref="H279:H280"/>
    <mergeCell ref="I279:I280"/>
    <mergeCell ref="J279:J280"/>
    <mergeCell ref="K279:K280"/>
    <mergeCell ref="L279:L280"/>
    <mergeCell ref="D277:D278"/>
    <mergeCell ref="E277:E278"/>
    <mergeCell ref="F277:F278"/>
    <mergeCell ref="G277:G278"/>
    <mergeCell ref="H277:H278"/>
    <mergeCell ref="I277:I278"/>
    <mergeCell ref="J277:J278"/>
    <mergeCell ref="K277:K278"/>
    <mergeCell ref="L277:L278"/>
    <mergeCell ref="D261:D262"/>
    <mergeCell ref="E261:E262"/>
    <mergeCell ref="F261:F262"/>
    <mergeCell ref="G261:G262"/>
    <mergeCell ref="H261:H262"/>
    <mergeCell ref="I261:I262"/>
    <mergeCell ref="J261:J262"/>
    <mergeCell ref="K261:K262"/>
    <mergeCell ref="L261:L262"/>
    <mergeCell ref="L259:L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K259:K260"/>
  </mergeCells>
  <pageMargins left="0.19685039370078741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0"/>
  <sheetViews>
    <sheetView tabSelected="1" workbookViewId="0">
      <selection activeCell="H4" sqref="H4"/>
    </sheetView>
  </sheetViews>
  <sheetFormatPr defaultRowHeight="15" x14ac:dyDescent="0.25"/>
  <cols>
    <col min="1" max="1" width="4" customWidth="1"/>
    <col min="2" max="2" width="39.42578125" customWidth="1"/>
    <col min="3" max="3" width="8.5703125" customWidth="1"/>
    <col min="4" max="4" width="10.28515625" customWidth="1"/>
    <col min="5" max="5" width="9.140625" customWidth="1"/>
    <col min="6" max="6" width="10.140625" customWidth="1"/>
  </cols>
  <sheetData>
    <row r="1" spans="1:12" x14ac:dyDescent="0.25">
      <c r="A1" s="2"/>
      <c r="B1" s="3"/>
      <c r="C1" s="3" t="s">
        <v>124</v>
      </c>
      <c r="D1" s="3"/>
      <c r="E1" s="3"/>
      <c r="F1" s="3"/>
      <c r="G1" s="1"/>
      <c r="H1" s="1"/>
      <c r="I1" s="1"/>
      <c r="J1" s="1"/>
      <c r="K1" s="1"/>
      <c r="L1" s="1"/>
    </row>
    <row r="2" spans="1:12" x14ac:dyDescent="0.25">
      <c r="A2" s="2"/>
      <c r="B2" s="2"/>
      <c r="C2" s="4" t="s">
        <v>130</v>
      </c>
      <c r="D2" s="4"/>
      <c r="E2" s="2"/>
      <c r="F2" s="4"/>
    </row>
    <row r="3" spans="1:12" x14ac:dyDescent="0.25">
      <c r="A3" s="2"/>
      <c r="B3" s="2"/>
      <c r="C3" s="2"/>
      <c r="D3" s="2"/>
      <c r="E3" s="2"/>
      <c r="F3" s="2"/>
    </row>
    <row r="4" spans="1:12" x14ac:dyDescent="0.25">
      <c r="A4" s="3" t="s">
        <v>0</v>
      </c>
      <c r="B4" s="3"/>
      <c r="C4" s="3"/>
      <c r="D4" s="2"/>
      <c r="E4" s="2"/>
      <c r="F4" s="2"/>
    </row>
    <row r="5" spans="1:12" x14ac:dyDescent="0.25">
      <c r="A5" s="2"/>
      <c r="B5" s="3" t="s">
        <v>117</v>
      </c>
      <c r="C5" s="2"/>
      <c r="D5" s="2"/>
      <c r="E5" s="2"/>
      <c r="F5" s="2"/>
    </row>
    <row r="6" spans="1:12" ht="15" customHeight="1" x14ac:dyDescent="0.25">
      <c r="A6" s="101"/>
      <c r="B6" s="104"/>
      <c r="C6" s="110" t="s">
        <v>5</v>
      </c>
      <c r="D6" s="111"/>
      <c r="E6" s="107" t="s">
        <v>118</v>
      </c>
      <c r="F6" s="93" t="s">
        <v>122</v>
      </c>
    </row>
    <row r="7" spans="1:12" ht="15" customHeight="1" x14ac:dyDescent="0.25">
      <c r="A7" s="102"/>
      <c r="B7" s="105"/>
      <c r="C7" s="112"/>
      <c r="D7" s="113"/>
      <c r="E7" s="108"/>
      <c r="F7" s="94"/>
    </row>
    <row r="8" spans="1:12" ht="15" customHeight="1" x14ac:dyDescent="0.25">
      <c r="A8" s="103"/>
      <c r="B8" s="106"/>
      <c r="C8" s="114"/>
      <c r="D8" s="115"/>
      <c r="E8" s="109"/>
      <c r="F8" s="94"/>
    </row>
    <row r="9" spans="1:12" ht="276" x14ac:dyDescent="0.25">
      <c r="A9" s="17"/>
      <c r="B9" s="18"/>
      <c r="C9" s="19" t="s">
        <v>119</v>
      </c>
      <c r="D9" s="19" t="s">
        <v>120</v>
      </c>
      <c r="E9" s="19" t="s">
        <v>121</v>
      </c>
      <c r="F9" s="95"/>
    </row>
    <row r="10" spans="1:12" x14ac:dyDescent="0.25">
      <c r="A10" s="17"/>
      <c r="B10" s="116" t="s">
        <v>126</v>
      </c>
      <c r="C10" s="117"/>
      <c r="D10" s="117"/>
      <c r="E10" s="118"/>
      <c r="F10" s="20"/>
    </row>
    <row r="11" spans="1:12" ht="37.5" customHeight="1" x14ac:dyDescent="0.25">
      <c r="A11" s="27">
        <v>1</v>
      </c>
      <c r="B11" s="30" t="s">
        <v>7</v>
      </c>
      <c r="C11" s="45">
        <f>Лист1!M14</f>
        <v>0</v>
      </c>
      <c r="D11" s="45">
        <f>Лист1!N14</f>
        <v>12960</v>
      </c>
      <c r="E11" s="45">
        <f>Лист1!O14</f>
        <v>0</v>
      </c>
      <c r="F11" s="45">
        <f t="shared" ref="F11:F15" si="0">C11+D11</f>
        <v>12960</v>
      </c>
    </row>
    <row r="12" spans="1:12" ht="38.25" customHeight="1" x14ac:dyDescent="0.25">
      <c r="A12" s="29">
        <v>2</v>
      </c>
      <c r="B12" s="30" t="s">
        <v>8</v>
      </c>
      <c r="C12" s="45">
        <f>Лист1!M15</f>
        <v>3375</v>
      </c>
      <c r="D12" s="45">
        <f>Лист1!N15</f>
        <v>31590</v>
      </c>
      <c r="E12" s="45">
        <f>Лист1!O15</f>
        <v>0</v>
      </c>
      <c r="F12" s="45">
        <f t="shared" si="0"/>
        <v>34965</v>
      </c>
    </row>
    <row r="13" spans="1:12" ht="38.25" customHeight="1" thickBot="1" x14ac:dyDescent="0.3">
      <c r="A13" s="28">
        <v>3</v>
      </c>
      <c r="B13" s="30" t="s">
        <v>9</v>
      </c>
      <c r="C13" s="45">
        <f>Лист1!M16</f>
        <v>3780</v>
      </c>
      <c r="D13" s="45">
        <f>Лист1!N16</f>
        <v>30105</v>
      </c>
      <c r="E13" s="45">
        <f>Лист1!O16</f>
        <v>0</v>
      </c>
      <c r="F13" s="45">
        <f t="shared" si="0"/>
        <v>33885</v>
      </c>
    </row>
    <row r="14" spans="1:12" ht="27.75" customHeight="1" thickBot="1" x14ac:dyDescent="0.3">
      <c r="A14" s="28">
        <v>4</v>
      </c>
      <c r="B14" s="30" t="s">
        <v>10</v>
      </c>
      <c r="C14" s="45">
        <f>Лист1!M17</f>
        <v>0</v>
      </c>
      <c r="D14" s="45">
        <f>Лист1!N17</f>
        <v>50220</v>
      </c>
      <c r="E14" s="45">
        <f>Лист1!O17</f>
        <v>0</v>
      </c>
      <c r="F14" s="45">
        <f t="shared" si="0"/>
        <v>50220</v>
      </c>
    </row>
    <row r="15" spans="1:12" ht="15" customHeight="1" x14ac:dyDescent="0.25">
      <c r="A15" s="52">
        <v>5</v>
      </c>
      <c r="B15" s="99" t="s">
        <v>11</v>
      </c>
      <c r="C15" s="91">
        <f>Лист1!M18</f>
        <v>7290</v>
      </c>
      <c r="D15" s="91">
        <f>Лист1!N18</f>
        <v>38070</v>
      </c>
      <c r="E15" s="91">
        <f>Лист1!O18</f>
        <v>0</v>
      </c>
      <c r="F15" s="91">
        <f t="shared" si="0"/>
        <v>45360</v>
      </c>
    </row>
    <row r="16" spans="1:12" ht="21" customHeight="1" thickBot="1" x14ac:dyDescent="0.3">
      <c r="A16" s="54"/>
      <c r="B16" s="99"/>
      <c r="C16" s="92"/>
      <c r="D16" s="92"/>
      <c r="E16" s="92"/>
      <c r="F16" s="92"/>
    </row>
    <row r="17" spans="1:6" ht="15" customHeight="1" x14ac:dyDescent="0.25">
      <c r="A17" s="52">
        <v>6</v>
      </c>
      <c r="B17" s="99" t="s">
        <v>12</v>
      </c>
      <c r="C17" s="91">
        <f>Лист1!M20</f>
        <v>3240</v>
      </c>
      <c r="D17" s="91">
        <f>Лист1!N20</f>
        <v>22680</v>
      </c>
      <c r="E17" s="91">
        <f>Лист1!O20</f>
        <v>0</v>
      </c>
      <c r="F17" s="91">
        <f>C17+D17</f>
        <v>25920</v>
      </c>
    </row>
    <row r="18" spans="1:6" ht="20.25" customHeight="1" x14ac:dyDescent="0.25">
      <c r="A18" s="53"/>
      <c r="B18" s="99"/>
      <c r="C18" s="92"/>
      <c r="D18" s="92"/>
      <c r="E18" s="92"/>
      <c r="F18" s="96"/>
    </row>
    <row r="19" spans="1:6" ht="7.5" hidden="1" customHeight="1" x14ac:dyDescent="0.25">
      <c r="A19" s="55"/>
      <c r="B19" s="99"/>
      <c r="C19" s="45">
        <f>Лист1!M22</f>
        <v>0</v>
      </c>
      <c r="D19" s="45">
        <f>Лист1!N22</f>
        <v>0</v>
      </c>
      <c r="E19" s="45">
        <f>Лист1!O22</f>
        <v>0</v>
      </c>
      <c r="F19" s="92"/>
    </row>
    <row r="20" spans="1:6" ht="15" customHeight="1" x14ac:dyDescent="0.25">
      <c r="A20" s="61">
        <v>7</v>
      </c>
      <c r="B20" s="99" t="s">
        <v>13</v>
      </c>
      <c r="C20" s="91">
        <f>Лист1!M23</f>
        <v>0</v>
      </c>
      <c r="D20" s="91">
        <f>Лист1!N23</f>
        <v>9315</v>
      </c>
      <c r="E20" s="91">
        <f>Лист1!O23</f>
        <v>0</v>
      </c>
      <c r="F20" s="91">
        <f>C20+D20</f>
        <v>9315</v>
      </c>
    </row>
    <row r="21" spans="1:6" ht="12.75" customHeight="1" x14ac:dyDescent="0.25">
      <c r="A21" s="61"/>
      <c r="B21" s="99"/>
      <c r="C21" s="92"/>
      <c r="D21" s="92"/>
      <c r="E21" s="92"/>
      <c r="F21" s="96"/>
    </row>
    <row r="22" spans="1:6" ht="4.5" hidden="1" customHeight="1" x14ac:dyDescent="0.25">
      <c r="A22" s="61"/>
      <c r="B22" s="99"/>
      <c r="C22" s="45">
        <f>Лист1!M25</f>
        <v>0</v>
      </c>
      <c r="D22" s="45">
        <f>Лист1!N25</f>
        <v>0</v>
      </c>
      <c r="E22" s="45">
        <f>Лист1!O25</f>
        <v>0</v>
      </c>
      <c r="F22" s="92"/>
    </row>
    <row r="23" spans="1:6" ht="22.5" x14ac:dyDescent="0.25">
      <c r="A23" s="11">
        <v>8</v>
      </c>
      <c r="B23" s="30" t="s">
        <v>14</v>
      </c>
      <c r="C23" s="45">
        <f>Лист1!M26</f>
        <v>0</v>
      </c>
      <c r="D23" s="45">
        <f>Лист1!N26</f>
        <v>24300</v>
      </c>
      <c r="E23" s="45">
        <f>Лист1!O26</f>
        <v>0</v>
      </c>
      <c r="F23" s="45">
        <f>C23+D23</f>
        <v>24300</v>
      </c>
    </row>
    <row r="24" spans="1:6" ht="35.25" customHeight="1" thickBot="1" x14ac:dyDescent="0.3">
      <c r="A24" s="12">
        <v>9</v>
      </c>
      <c r="B24" s="30" t="s">
        <v>15</v>
      </c>
      <c r="C24" s="45">
        <f>Лист1!M27</f>
        <v>1755</v>
      </c>
      <c r="D24" s="45">
        <f>Лист1!N27</f>
        <v>11205</v>
      </c>
      <c r="E24" s="45"/>
      <c r="F24" s="45">
        <f>C24+D24</f>
        <v>12960</v>
      </c>
    </row>
    <row r="25" spans="1:6" ht="30.75" customHeight="1" thickBot="1" x14ac:dyDescent="0.3">
      <c r="A25" s="12">
        <v>10</v>
      </c>
      <c r="B25" s="30" t="s">
        <v>16</v>
      </c>
      <c r="C25" s="45"/>
      <c r="D25" s="45">
        <f>Лист1!N28</f>
        <v>13905</v>
      </c>
      <c r="E25" s="45">
        <f>Лист1!O28</f>
        <v>1080</v>
      </c>
      <c r="F25" s="45">
        <f>E25+D25</f>
        <v>14985</v>
      </c>
    </row>
    <row r="26" spans="1:6" ht="34.5" thickBot="1" x14ac:dyDescent="0.3">
      <c r="A26" s="28">
        <v>11</v>
      </c>
      <c r="B26" s="30" t="s">
        <v>17</v>
      </c>
      <c r="C26" s="45">
        <f>Лист1!M29</f>
        <v>7020</v>
      </c>
      <c r="D26" s="45">
        <f>Лист1!N29</f>
        <v>19980</v>
      </c>
      <c r="E26" s="45"/>
      <c r="F26" s="45">
        <f>C26+D26</f>
        <v>27000</v>
      </c>
    </row>
    <row r="27" spans="1:6" ht="37.5" customHeight="1" thickBot="1" x14ac:dyDescent="0.3">
      <c r="A27" s="28">
        <v>12</v>
      </c>
      <c r="B27" s="30" t="s">
        <v>18</v>
      </c>
      <c r="C27" s="45">
        <f>Лист1!M30</f>
        <v>7560</v>
      </c>
      <c r="D27" s="45">
        <f>Лист1!N30</f>
        <v>41445</v>
      </c>
      <c r="E27" s="45"/>
      <c r="F27" s="45">
        <f>C27+D27</f>
        <v>49005</v>
      </c>
    </row>
    <row r="28" spans="1:6" ht="34.5" customHeight="1" thickBot="1" x14ac:dyDescent="0.3">
      <c r="A28" s="28">
        <v>13</v>
      </c>
      <c r="B28" s="30" t="s">
        <v>19</v>
      </c>
      <c r="C28" s="45">
        <f>Лист1!M31</f>
        <v>6615</v>
      </c>
      <c r="D28" s="45">
        <f>Лист1!N31</f>
        <v>23085</v>
      </c>
      <c r="E28" s="45">
        <f>Лист1!O31</f>
        <v>270</v>
      </c>
      <c r="F28" s="45">
        <f>E28+D28+C28</f>
        <v>29970</v>
      </c>
    </row>
    <row r="29" spans="1:6" ht="33.75" customHeight="1" thickBot="1" x14ac:dyDescent="0.3">
      <c r="A29" s="28">
        <v>14</v>
      </c>
      <c r="B29" s="30" t="s">
        <v>20</v>
      </c>
      <c r="C29" s="45">
        <f>Лист1!M32</f>
        <v>3780</v>
      </c>
      <c r="D29" s="45">
        <f>Лист1!N32</f>
        <v>20520</v>
      </c>
      <c r="E29" s="45"/>
      <c r="F29" s="45">
        <f>C29+D29</f>
        <v>24300</v>
      </c>
    </row>
    <row r="30" spans="1:6" ht="33.75" customHeight="1" thickBot="1" x14ac:dyDescent="0.3">
      <c r="A30" s="28">
        <v>15</v>
      </c>
      <c r="B30" s="30" t="s">
        <v>21</v>
      </c>
      <c r="C30" s="45">
        <f>Лист1!M33</f>
        <v>4455</v>
      </c>
      <c r="D30" s="45">
        <f>Лист1!N33</f>
        <v>30240</v>
      </c>
      <c r="E30" s="45"/>
      <c r="F30" s="45">
        <f>C30+D30</f>
        <v>34695</v>
      </c>
    </row>
    <row r="31" spans="1:6" ht="38.25" customHeight="1" thickBot="1" x14ac:dyDescent="0.3">
      <c r="A31" s="28">
        <v>16</v>
      </c>
      <c r="B31" s="30" t="s">
        <v>22</v>
      </c>
      <c r="C31" s="45">
        <f>Лист1!M34</f>
        <v>3915</v>
      </c>
      <c r="D31" s="45">
        <f>Лист1!N34</f>
        <v>20250</v>
      </c>
      <c r="E31" s="45"/>
      <c r="F31" s="45">
        <f>C31+D31</f>
        <v>24165</v>
      </c>
    </row>
    <row r="32" spans="1:6" ht="34.5" customHeight="1" thickBot="1" x14ac:dyDescent="0.3">
      <c r="A32" s="28">
        <v>17</v>
      </c>
      <c r="B32" s="30" t="s">
        <v>23</v>
      </c>
      <c r="C32" s="45">
        <f>Лист1!M35</f>
        <v>10935</v>
      </c>
      <c r="D32" s="45">
        <f>Лист1!N35</f>
        <v>84645</v>
      </c>
      <c r="E32" s="45"/>
      <c r="F32" s="45">
        <f>C32+D32</f>
        <v>95580</v>
      </c>
    </row>
    <row r="33" spans="1:6" ht="34.5" customHeight="1" thickBot="1" x14ac:dyDescent="0.3">
      <c r="A33" s="52">
        <v>18</v>
      </c>
      <c r="B33" s="99" t="s">
        <v>24</v>
      </c>
      <c r="C33" s="45">
        <f>Лист1!M36</f>
        <v>8100</v>
      </c>
      <c r="D33" s="45">
        <f>Лист1!N36</f>
        <v>53865</v>
      </c>
      <c r="E33" s="45"/>
      <c r="F33" s="45">
        <f>C33+D33</f>
        <v>61965</v>
      </c>
    </row>
    <row r="34" spans="1:6" ht="15" hidden="1" customHeight="1" thickBot="1" x14ac:dyDescent="0.3">
      <c r="A34" s="54"/>
      <c r="B34" s="99"/>
      <c r="C34" s="46"/>
      <c r="D34" s="46"/>
      <c r="E34" s="91"/>
      <c r="F34" s="91">
        <f>C35+D35</f>
        <v>15390</v>
      </c>
    </row>
    <row r="35" spans="1:6" ht="28.5" customHeight="1" x14ac:dyDescent="0.25">
      <c r="A35" s="52">
        <v>19</v>
      </c>
      <c r="B35" s="99" t="s">
        <v>25</v>
      </c>
      <c r="C35" s="96">
        <f>Лист1!M38</f>
        <v>4185</v>
      </c>
      <c r="D35" s="47">
        <f>Лист1!N38</f>
        <v>11205</v>
      </c>
      <c r="E35" s="92"/>
      <c r="F35" s="92"/>
    </row>
    <row r="36" spans="1:6" ht="3" customHeight="1" thickBot="1" x14ac:dyDescent="0.3">
      <c r="A36" s="54"/>
      <c r="B36" s="99"/>
      <c r="C36" s="96"/>
      <c r="D36" s="91">
        <f>Лист1!N40</f>
        <v>21465</v>
      </c>
      <c r="E36" s="91"/>
      <c r="F36" s="91">
        <f>C37+D36</f>
        <v>21465</v>
      </c>
    </row>
    <row r="37" spans="1:6" ht="27.75" customHeight="1" x14ac:dyDescent="0.25">
      <c r="A37" s="62">
        <v>20</v>
      </c>
      <c r="B37" s="99" t="s">
        <v>26</v>
      </c>
      <c r="C37" s="45"/>
      <c r="D37" s="119"/>
      <c r="E37" s="92"/>
      <c r="F37" s="92"/>
    </row>
    <row r="38" spans="1:6" ht="8.25" hidden="1" customHeight="1" x14ac:dyDescent="0.25">
      <c r="A38" s="63"/>
      <c r="B38" s="99"/>
      <c r="C38" s="45">
        <f>Лист1!M41</f>
        <v>0</v>
      </c>
      <c r="D38" s="45">
        <f>Лист1!N41</f>
        <v>0</v>
      </c>
      <c r="E38" s="91"/>
      <c r="F38" s="91">
        <f>C39+D39</f>
        <v>32265</v>
      </c>
    </row>
    <row r="39" spans="1:6" ht="33" customHeight="1" x14ac:dyDescent="0.25">
      <c r="A39" s="59">
        <v>21</v>
      </c>
      <c r="B39" s="100" t="s">
        <v>27</v>
      </c>
      <c r="C39" s="45">
        <f>Лист1!M42</f>
        <v>3915</v>
      </c>
      <c r="D39" s="45">
        <f>Лист1!N42</f>
        <v>28350</v>
      </c>
      <c r="E39" s="92"/>
      <c r="F39" s="92"/>
    </row>
    <row r="40" spans="1:6" ht="0.75" customHeight="1" x14ac:dyDescent="0.25">
      <c r="A40" s="60"/>
      <c r="B40" s="100"/>
      <c r="C40" s="45">
        <f>Лист1!M43</f>
        <v>0</v>
      </c>
      <c r="D40" s="45">
        <f>Лист1!N43</f>
        <v>0</v>
      </c>
      <c r="E40" s="91"/>
      <c r="F40" s="91">
        <f>C41+D41</f>
        <v>52110</v>
      </c>
    </row>
    <row r="41" spans="1:6" ht="34.5" customHeight="1" x14ac:dyDescent="0.25">
      <c r="A41" s="11">
        <v>22</v>
      </c>
      <c r="B41" s="31" t="s">
        <v>28</v>
      </c>
      <c r="C41" s="45">
        <f>Лист1!M44</f>
        <v>4995</v>
      </c>
      <c r="D41" s="45">
        <f>Лист1!N44</f>
        <v>47115</v>
      </c>
      <c r="E41" s="92"/>
      <c r="F41" s="92"/>
    </row>
    <row r="42" spans="1:6" ht="30" customHeight="1" thickBot="1" x14ac:dyDescent="0.3">
      <c r="A42" s="12">
        <v>23</v>
      </c>
      <c r="B42" s="31" t="s">
        <v>29</v>
      </c>
      <c r="C42" s="45">
        <f>Лист1!M45</f>
        <v>3240</v>
      </c>
      <c r="D42" s="45">
        <f>Лист1!N45</f>
        <v>27405</v>
      </c>
      <c r="E42" s="45"/>
      <c r="F42" s="45">
        <f>C42+D42</f>
        <v>30645</v>
      </c>
    </row>
    <row r="43" spans="1:6" ht="39.75" customHeight="1" thickBot="1" x14ac:dyDescent="0.3">
      <c r="A43" s="28">
        <v>24</v>
      </c>
      <c r="B43" s="31" t="s">
        <v>30</v>
      </c>
      <c r="C43" s="45">
        <f>Лист1!M46</f>
        <v>9855</v>
      </c>
      <c r="D43" s="45">
        <f>Лист1!N46</f>
        <v>35505</v>
      </c>
      <c r="E43" s="45"/>
      <c r="F43" s="45">
        <f>C43+D43</f>
        <v>45360</v>
      </c>
    </row>
    <row r="44" spans="1:6" ht="39.75" customHeight="1" thickBot="1" x14ac:dyDescent="0.3">
      <c r="A44" s="28">
        <v>25</v>
      </c>
      <c r="B44" s="31" t="s">
        <v>31</v>
      </c>
      <c r="C44" s="45">
        <f>Лист1!M47</f>
        <v>4725</v>
      </c>
      <c r="D44" s="45">
        <f>Лист1!N47</f>
        <v>21195</v>
      </c>
      <c r="E44" s="45"/>
      <c r="F44" s="45">
        <f>C44+D44</f>
        <v>25920</v>
      </c>
    </row>
    <row r="45" spans="1:6" ht="33.75" customHeight="1" thickBot="1" x14ac:dyDescent="0.3">
      <c r="A45" s="28">
        <v>26</v>
      </c>
      <c r="B45" s="31" t="s">
        <v>32</v>
      </c>
      <c r="C45" s="45">
        <f>Лист1!M48</f>
        <v>6210</v>
      </c>
      <c r="D45" s="45">
        <f>Лист1!N48</f>
        <v>42795</v>
      </c>
      <c r="E45" s="45"/>
      <c r="F45" s="45">
        <f>C45+D45</f>
        <v>49005</v>
      </c>
    </row>
    <row r="46" spans="1:6" ht="37.5" customHeight="1" thickBot="1" x14ac:dyDescent="0.3">
      <c r="A46" s="52">
        <v>27</v>
      </c>
      <c r="B46" s="100" t="s">
        <v>33</v>
      </c>
      <c r="C46" s="45">
        <f>Лист1!M49</f>
        <v>13770</v>
      </c>
      <c r="D46" s="45">
        <f>Лист1!N49</f>
        <v>66015</v>
      </c>
      <c r="E46" s="45"/>
      <c r="F46" s="45">
        <f>C46+D46</f>
        <v>79785</v>
      </c>
    </row>
    <row r="47" spans="1:6" ht="1.5" hidden="1" customHeight="1" thickBot="1" x14ac:dyDescent="0.3">
      <c r="A47" s="54"/>
      <c r="B47" s="100"/>
      <c r="C47" s="45"/>
      <c r="D47" s="45"/>
      <c r="E47" s="45"/>
      <c r="F47" s="45">
        <f t="shared" ref="F47" si="1">SUM(C47:E47)</f>
        <v>0</v>
      </c>
    </row>
    <row r="48" spans="1:6" ht="15" customHeight="1" x14ac:dyDescent="0.25">
      <c r="A48" s="57">
        <v>28</v>
      </c>
      <c r="B48" s="100" t="s">
        <v>34</v>
      </c>
      <c r="C48" s="91">
        <f>Лист1!M51</f>
        <v>9990</v>
      </c>
      <c r="D48" s="91">
        <f>Лист1!N51</f>
        <v>32670</v>
      </c>
      <c r="E48" s="91"/>
      <c r="F48" s="91">
        <f>C48+D48</f>
        <v>42660</v>
      </c>
    </row>
    <row r="49" spans="1:6" ht="19.5" customHeight="1" thickBot="1" x14ac:dyDescent="0.3">
      <c r="A49" s="58"/>
      <c r="B49" s="100"/>
      <c r="C49" s="92"/>
      <c r="D49" s="92"/>
      <c r="E49" s="92"/>
      <c r="F49" s="92"/>
    </row>
    <row r="50" spans="1:6" ht="33.75" customHeight="1" x14ac:dyDescent="0.25">
      <c r="A50" s="11">
        <v>29</v>
      </c>
      <c r="B50" s="31" t="s">
        <v>35</v>
      </c>
      <c r="C50" s="45">
        <f>Лист1!M53</f>
        <v>5130</v>
      </c>
      <c r="D50" s="45">
        <f>Лист1!N53</f>
        <v>18090</v>
      </c>
      <c r="E50" s="45"/>
      <c r="F50" s="45">
        <f t="shared" ref="F50:F57" si="2">C50+D50</f>
        <v>23220</v>
      </c>
    </row>
    <row r="51" spans="1:6" ht="30" customHeight="1" thickBot="1" x14ac:dyDescent="0.3">
      <c r="A51" s="28">
        <v>30</v>
      </c>
      <c r="B51" s="31" t="s">
        <v>36</v>
      </c>
      <c r="C51" s="47">
        <f>Лист1!M54</f>
        <v>6750</v>
      </c>
      <c r="D51" s="47">
        <f>Лист1!N54</f>
        <v>39150</v>
      </c>
      <c r="E51" s="47"/>
      <c r="F51" s="45">
        <f t="shared" si="2"/>
        <v>45900</v>
      </c>
    </row>
    <row r="52" spans="1:6" ht="34.5" thickBot="1" x14ac:dyDescent="0.3">
      <c r="A52" s="28">
        <v>31</v>
      </c>
      <c r="B52" s="31" t="s">
        <v>37</v>
      </c>
      <c r="C52" s="47">
        <f>Лист1!M55</f>
        <v>10125</v>
      </c>
      <c r="D52" s="47">
        <f>Лист1!N55</f>
        <v>76275</v>
      </c>
      <c r="E52" s="45"/>
      <c r="F52" s="45">
        <f t="shared" si="2"/>
        <v>86400</v>
      </c>
    </row>
    <row r="53" spans="1:6" ht="36" customHeight="1" thickBot="1" x14ac:dyDescent="0.3">
      <c r="A53" s="28">
        <v>32</v>
      </c>
      <c r="B53" s="31" t="s">
        <v>38</v>
      </c>
      <c r="C53" s="47">
        <f>Лист1!M56</f>
        <v>5535</v>
      </c>
      <c r="D53" s="47">
        <f>Лист1!N56</f>
        <v>41715</v>
      </c>
      <c r="E53" s="45"/>
      <c r="F53" s="45">
        <f t="shared" si="2"/>
        <v>47250</v>
      </c>
    </row>
    <row r="54" spans="1:6" ht="38.25" customHeight="1" thickBot="1" x14ac:dyDescent="0.3">
      <c r="A54" s="28">
        <v>33</v>
      </c>
      <c r="B54" s="31" t="s">
        <v>39</v>
      </c>
      <c r="C54" s="47">
        <f>Лист1!M57</f>
        <v>4590</v>
      </c>
      <c r="D54" s="47">
        <f>Лист1!N57</f>
        <v>24300</v>
      </c>
      <c r="E54" s="45"/>
      <c r="F54" s="45">
        <f t="shared" si="2"/>
        <v>28890</v>
      </c>
    </row>
    <row r="55" spans="1:6" ht="30.75" customHeight="1" thickBot="1" x14ac:dyDescent="0.3">
      <c r="A55" s="28">
        <v>34</v>
      </c>
      <c r="B55" s="31" t="s">
        <v>40</v>
      </c>
      <c r="C55" s="47">
        <f>Лист1!M58</f>
        <v>3780</v>
      </c>
      <c r="D55" s="47">
        <f>Лист1!N58</f>
        <v>28350</v>
      </c>
      <c r="E55" s="45"/>
      <c r="F55" s="45">
        <f t="shared" si="2"/>
        <v>32130</v>
      </c>
    </row>
    <row r="56" spans="1:6" ht="36" customHeight="1" thickBot="1" x14ac:dyDescent="0.3">
      <c r="A56" s="28">
        <v>35</v>
      </c>
      <c r="B56" s="31" t="s">
        <v>41</v>
      </c>
      <c r="C56" s="47">
        <f>Лист1!M59</f>
        <v>7965</v>
      </c>
      <c r="D56" s="47">
        <f>Лист1!N59</f>
        <v>56565</v>
      </c>
      <c r="E56" s="45"/>
      <c r="F56" s="45">
        <f t="shared" si="2"/>
        <v>64530</v>
      </c>
    </row>
    <row r="57" spans="1:6" ht="35.25" customHeight="1" x14ac:dyDescent="0.25">
      <c r="A57" s="52">
        <v>36</v>
      </c>
      <c r="B57" s="100" t="s">
        <v>42</v>
      </c>
      <c r="C57" s="47">
        <f>Лист1!M60</f>
        <v>8235</v>
      </c>
      <c r="D57" s="47">
        <f>Лист1!N60</f>
        <v>31995</v>
      </c>
      <c r="E57" s="45"/>
      <c r="F57" s="45">
        <f t="shared" si="2"/>
        <v>40230</v>
      </c>
    </row>
    <row r="58" spans="1:6" ht="0.75" customHeight="1" thickBot="1" x14ac:dyDescent="0.3">
      <c r="A58" s="54"/>
      <c r="B58" s="100"/>
      <c r="C58" s="45"/>
      <c r="D58" s="45"/>
      <c r="E58" s="45"/>
      <c r="F58" s="45">
        <f t="shared" ref="F58" si="3">SUM(C58:E58)</f>
        <v>0</v>
      </c>
    </row>
    <row r="59" spans="1:6" ht="33" customHeight="1" thickBot="1" x14ac:dyDescent="0.3">
      <c r="A59" s="52">
        <v>37</v>
      </c>
      <c r="B59" s="100" t="s">
        <v>43</v>
      </c>
      <c r="C59" s="47">
        <f>Лист1!M62</f>
        <v>4455</v>
      </c>
      <c r="D59" s="47">
        <f>Лист1!N62</f>
        <v>18495</v>
      </c>
      <c r="E59" s="47"/>
      <c r="F59" s="45">
        <f>C59+D59</f>
        <v>22950</v>
      </c>
    </row>
    <row r="60" spans="1:6" ht="15" hidden="1" customHeight="1" thickBot="1" x14ac:dyDescent="0.3">
      <c r="A60" s="54"/>
      <c r="B60" s="100"/>
      <c r="C60" s="47">
        <f>Лист1!M63</f>
        <v>0</v>
      </c>
      <c r="D60" s="47">
        <f>Лист1!N63</f>
        <v>0</v>
      </c>
      <c r="E60" s="91"/>
      <c r="F60" s="91">
        <f>C61+D61</f>
        <v>39420</v>
      </c>
    </row>
    <row r="61" spans="1:6" ht="36" customHeight="1" x14ac:dyDescent="0.25">
      <c r="A61" s="52">
        <v>38</v>
      </c>
      <c r="B61" s="100" t="s">
        <v>44</v>
      </c>
      <c r="C61" s="47">
        <f>Лист1!M64</f>
        <v>4590</v>
      </c>
      <c r="D61" s="47">
        <f>Лист1!N64</f>
        <v>34830</v>
      </c>
      <c r="E61" s="92"/>
      <c r="F61" s="92"/>
    </row>
    <row r="62" spans="1:6" ht="3.75" hidden="1" customHeight="1" x14ac:dyDescent="0.25">
      <c r="A62" s="55"/>
      <c r="B62" s="100"/>
      <c r="C62" s="46">
        <v>3174</v>
      </c>
      <c r="D62" s="46">
        <v>18630</v>
      </c>
      <c r="E62" s="46"/>
      <c r="F62" s="46">
        <f>SUM(C62:E62)</f>
        <v>21804</v>
      </c>
    </row>
    <row r="63" spans="1:6" ht="36.75" customHeight="1" thickBot="1" x14ac:dyDescent="0.3">
      <c r="A63" s="28">
        <v>39</v>
      </c>
      <c r="B63" s="31" t="s">
        <v>45</v>
      </c>
      <c r="C63" s="47">
        <f>Лист1!M66</f>
        <v>9045</v>
      </c>
      <c r="D63" s="47">
        <f>Лист1!N66</f>
        <v>38745</v>
      </c>
      <c r="E63" s="45"/>
      <c r="F63" s="45">
        <f t="shared" ref="F63:F69" si="4">C63+D63</f>
        <v>47790</v>
      </c>
    </row>
    <row r="64" spans="1:6" ht="33" customHeight="1" thickBot="1" x14ac:dyDescent="0.3">
      <c r="A64" s="28">
        <v>40</v>
      </c>
      <c r="B64" s="31" t="s">
        <v>46</v>
      </c>
      <c r="C64" s="47">
        <f>Лист1!M67</f>
        <v>4995</v>
      </c>
      <c r="D64" s="47">
        <f>Лист1!N67</f>
        <v>22950</v>
      </c>
      <c r="E64" s="47"/>
      <c r="F64" s="47">
        <f t="shared" si="4"/>
        <v>27945</v>
      </c>
    </row>
    <row r="65" spans="1:6" ht="34.5" thickBot="1" x14ac:dyDescent="0.3">
      <c r="A65" s="28">
        <v>41</v>
      </c>
      <c r="B65" s="31" t="s">
        <v>47</v>
      </c>
      <c r="C65" s="47">
        <f>Лист1!M68</f>
        <v>7965</v>
      </c>
      <c r="D65" s="47">
        <f>Лист1!N68</f>
        <v>47385</v>
      </c>
      <c r="E65" s="45"/>
      <c r="F65" s="45">
        <f t="shared" si="4"/>
        <v>55350</v>
      </c>
    </row>
    <row r="66" spans="1:6" ht="40.5" customHeight="1" thickBot="1" x14ac:dyDescent="0.3">
      <c r="A66" s="28">
        <v>42</v>
      </c>
      <c r="B66" s="31" t="s">
        <v>48</v>
      </c>
      <c r="C66" s="47">
        <f>Лист1!M69</f>
        <v>7290</v>
      </c>
      <c r="D66" s="47">
        <f>Лист1!N69</f>
        <v>19980</v>
      </c>
      <c r="E66" s="45"/>
      <c r="F66" s="45">
        <f t="shared" si="4"/>
        <v>27270</v>
      </c>
    </row>
    <row r="67" spans="1:6" ht="36.75" customHeight="1" thickBot="1" x14ac:dyDescent="0.3">
      <c r="A67" s="28">
        <v>43</v>
      </c>
      <c r="B67" s="31" t="s">
        <v>49</v>
      </c>
      <c r="C67" s="47">
        <f>Лист1!M70</f>
        <v>4860</v>
      </c>
      <c r="D67" s="47">
        <f>Лист1!N70</f>
        <v>19980</v>
      </c>
      <c r="E67" s="45"/>
      <c r="F67" s="45">
        <f t="shared" si="4"/>
        <v>24840</v>
      </c>
    </row>
    <row r="68" spans="1:6" ht="37.5" customHeight="1" thickBot="1" x14ac:dyDescent="0.3">
      <c r="A68" s="28">
        <v>44</v>
      </c>
      <c r="B68" s="31" t="s">
        <v>50</v>
      </c>
      <c r="C68" s="47">
        <f>Лист1!M71</f>
        <v>1350</v>
      </c>
      <c r="D68" s="47">
        <f>Лист1!N71</f>
        <v>9450</v>
      </c>
      <c r="E68" s="45"/>
      <c r="F68" s="45">
        <f t="shared" si="4"/>
        <v>10800</v>
      </c>
    </row>
    <row r="69" spans="1:6" ht="39" customHeight="1" x14ac:dyDescent="0.25">
      <c r="A69" s="52">
        <v>45</v>
      </c>
      <c r="B69" s="100" t="s">
        <v>51</v>
      </c>
      <c r="C69" s="47">
        <f>Лист1!M72</f>
        <v>3240</v>
      </c>
      <c r="D69" s="47">
        <f>Лист1!N72</f>
        <v>18900</v>
      </c>
      <c r="E69" s="45"/>
      <c r="F69" s="45">
        <f t="shared" si="4"/>
        <v>22140</v>
      </c>
    </row>
    <row r="70" spans="1:6" ht="0.75" customHeight="1" thickBot="1" x14ac:dyDescent="0.3">
      <c r="A70" s="54"/>
      <c r="B70" s="100"/>
      <c r="C70" s="45"/>
      <c r="D70" s="45"/>
      <c r="E70" s="45"/>
      <c r="F70" s="45">
        <f t="shared" ref="F70" si="5">SUM(C70:E70)</f>
        <v>0</v>
      </c>
    </row>
    <row r="71" spans="1:6" ht="38.25" customHeight="1" x14ac:dyDescent="0.25">
      <c r="A71" s="52">
        <v>46</v>
      </c>
      <c r="B71" s="100" t="s">
        <v>52</v>
      </c>
      <c r="C71" s="47">
        <f>Лист1!M74</f>
        <v>2700</v>
      </c>
      <c r="D71" s="47">
        <f>Лист1!N74</f>
        <v>14715</v>
      </c>
      <c r="E71" s="45"/>
      <c r="F71" s="45">
        <f>C71+D71</f>
        <v>17415</v>
      </c>
    </row>
    <row r="72" spans="1:6" ht="15" hidden="1" customHeight="1" thickBot="1" x14ac:dyDescent="0.3">
      <c r="A72" s="54"/>
      <c r="B72" s="100"/>
      <c r="C72" s="47">
        <f>Лист1!M75</f>
        <v>0</v>
      </c>
      <c r="D72" s="47">
        <f>Лист1!N75</f>
        <v>0</v>
      </c>
      <c r="E72" s="91"/>
      <c r="F72" s="97">
        <f>C73+D73</f>
        <v>11340</v>
      </c>
    </row>
    <row r="73" spans="1:6" ht="35.25" customHeight="1" x14ac:dyDescent="0.25">
      <c r="A73" s="59">
        <v>47</v>
      </c>
      <c r="B73" s="100" t="s">
        <v>53</v>
      </c>
      <c r="C73" s="47">
        <f>Лист1!M76</f>
        <v>3240</v>
      </c>
      <c r="D73" s="47">
        <f>Лист1!N76</f>
        <v>8100</v>
      </c>
      <c r="E73" s="92"/>
      <c r="F73" s="98"/>
    </row>
    <row r="74" spans="1:6" ht="0.75" customHeight="1" thickBot="1" x14ac:dyDescent="0.3">
      <c r="A74" s="60"/>
      <c r="B74" s="100"/>
      <c r="C74" s="47">
        <f>Лист1!M77</f>
        <v>0</v>
      </c>
      <c r="D74" s="47">
        <f>Лист1!N77</f>
        <v>0</v>
      </c>
      <c r="E74" s="91"/>
      <c r="F74" s="91">
        <f>C75+D75</f>
        <v>38340</v>
      </c>
    </row>
    <row r="75" spans="1:6" ht="34.5" customHeight="1" x14ac:dyDescent="0.25">
      <c r="A75" s="52">
        <v>48</v>
      </c>
      <c r="B75" s="100" t="s">
        <v>54</v>
      </c>
      <c r="C75" s="47">
        <f>Лист1!M78</f>
        <v>6210</v>
      </c>
      <c r="D75" s="47">
        <f>Лист1!N78</f>
        <v>32130</v>
      </c>
      <c r="E75" s="92"/>
      <c r="F75" s="92"/>
    </row>
    <row r="76" spans="1:6" ht="15" hidden="1" customHeight="1" x14ac:dyDescent="0.25">
      <c r="A76" s="53"/>
      <c r="B76" s="100"/>
      <c r="C76" s="47">
        <f>Лист1!M79</f>
        <v>0</v>
      </c>
      <c r="D76" s="47">
        <f>Лист1!N79</f>
        <v>0</v>
      </c>
      <c r="E76" s="91"/>
      <c r="F76" s="91">
        <f>C77+D77</f>
        <v>22140</v>
      </c>
    </row>
    <row r="77" spans="1:6" ht="34.5" customHeight="1" x14ac:dyDescent="0.25">
      <c r="A77" s="11">
        <v>49</v>
      </c>
      <c r="B77" s="31" t="s">
        <v>55</v>
      </c>
      <c r="C77" s="47">
        <f>Лист1!M80</f>
        <v>4185</v>
      </c>
      <c r="D77" s="47">
        <f>Лист1!N80</f>
        <v>17955</v>
      </c>
      <c r="E77" s="92"/>
      <c r="F77" s="92"/>
    </row>
    <row r="78" spans="1:6" ht="42.75" customHeight="1" thickBot="1" x14ac:dyDescent="0.3">
      <c r="A78" s="28">
        <v>50</v>
      </c>
      <c r="B78" s="31" t="s">
        <v>56</v>
      </c>
      <c r="C78" s="47">
        <f>Лист1!M81</f>
        <v>6885</v>
      </c>
      <c r="D78" s="47">
        <f>Лист1!N81</f>
        <v>39825</v>
      </c>
      <c r="E78" s="46"/>
      <c r="F78" s="46">
        <f>C78+D78</f>
        <v>46710</v>
      </c>
    </row>
    <row r="79" spans="1:6" ht="15" customHeight="1" x14ac:dyDescent="0.25">
      <c r="A79" s="52">
        <v>51</v>
      </c>
      <c r="B79" s="100" t="s">
        <v>57</v>
      </c>
      <c r="C79" s="91">
        <f>Лист1!M82</f>
        <v>4590</v>
      </c>
      <c r="D79" s="91">
        <f>Лист1!N82</f>
        <v>31995</v>
      </c>
      <c r="E79" s="91"/>
      <c r="F79" s="91">
        <f>C79+D79+E79</f>
        <v>36585</v>
      </c>
    </row>
    <row r="80" spans="1:6" ht="19.5" customHeight="1" thickBot="1" x14ac:dyDescent="0.3">
      <c r="A80" s="54"/>
      <c r="B80" s="100"/>
      <c r="C80" s="92"/>
      <c r="D80" s="92"/>
      <c r="E80" s="92"/>
      <c r="F80" s="92"/>
    </row>
    <row r="81" spans="1:6" ht="21.75" customHeight="1" x14ac:dyDescent="0.25">
      <c r="A81" s="52">
        <v>52</v>
      </c>
      <c r="B81" s="100" t="s">
        <v>58</v>
      </c>
      <c r="C81" s="91">
        <f>Лист1!M84</f>
        <v>1350</v>
      </c>
      <c r="D81" s="91">
        <f>Лист1!N84</f>
        <v>10125</v>
      </c>
      <c r="E81" s="91"/>
      <c r="F81" s="91">
        <f>C81+D81</f>
        <v>11475</v>
      </c>
    </row>
    <row r="82" spans="1:6" ht="7.5" customHeight="1" thickBot="1" x14ac:dyDescent="0.3">
      <c r="A82" s="54"/>
      <c r="B82" s="100"/>
      <c r="C82" s="92"/>
      <c r="D82" s="92"/>
      <c r="E82" s="92"/>
      <c r="F82" s="92"/>
    </row>
    <row r="83" spans="1:6" ht="23.25" customHeight="1" thickBot="1" x14ac:dyDescent="0.3">
      <c r="A83" s="28">
        <v>53</v>
      </c>
      <c r="B83" s="31" t="s">
        <v>59</v>
      </c>
      <c r="C83" s="45">
        <f>Лист1!M86</f>
        <v>3645</v>
      </c>
      <c r="D83" s="45">
        <f>Лист1!N86</f>
        <v>31050</v>
      </c>
      <c r="E83" s="45"/>
      <c r="F83" s="45">
        <f>C83+D83</f>
        <v>34695</v>
      </c>
    </row>
    <row r="84" spans="1:6" ht="28.5" customHeight="1" thickBot="1" x14ac:dyDescent="0.3">
      <c r="A84" s="52">
        <v>54</v>
      </c>
      <c r="B84" s="100" t="s">
        <v>60</v>
      </c>
      <c r="C84" s="47">
        <f>Лист1!M87</f>
        <v>4050</v>
      </c>
      <c r="D84" s="47">
        <f>Лист1!N87</f>
        <v>17415</v>
      </c>
      <c r="E84" s="47">
        <f>Лист1!O87</f>
        <v>1890</v>
      </c>
      <c r="F84" s="47">
        <f>C84+D84+E84</f>
        <v>23355</v>
      </c>
    </row>
    <row r="85" spans="1:6" ht="15" hidden="1" customHeight="1" thickBot="1" x14ac:dyDescent="0.3">
      <c r="A85" s="54"/>
      <c r="B85" s="100"/>
      <c r="C85" s="45">
        <f>Лист1!M88</f>
        <v>0</v>
      </c>
      <c r="D85" s="45">
        <f>Лист1!N88</f>
        <v>0</v>
      </c>
      <c r="E85" s="45"/>
      <c r="F85" s="97">
        <f>C86+D86</f>
        <v>31995</v>
      </c>
    </row>
    <row r="86" spans="1:6" ht="39" customHeight="1" thickBot="1" x14ac:dyDescent="0.3">
      <c r="A86" s="52">
        <v>55</v>
      </c>
      <c r="B86" s="100" t="s">
        <v>61</v>
      </c>
      <c r="C86" s="45">
        <f>Лист1!M89</f>
        <v>4590</v>
      </c>
      <c r="D86" s="45">
        <f>Лист1!N89</f>
        <v>27405</v>
      </c>
      <c r="E86" s="45"/>
      <c r="F86" s="98"/>
    </row>
    <row r="87" spans="1:6" ht="15.75" hidden="1" customHeight="1" thickBot="1" x14ac:dyDescent="0.3">
      <c r="A87" s="54"/>
      <c r="B87" s="100"/>
      <c r="C87" s="45"/>
      <c r="D87" s="45"/>
      <c r="E87" s="45"/>
      <c r="F87" s="45">
        <f>C87+D87</f>
        <v>0</v>
      </c>
    </row>
    <row r="88" spans="1:6" ht="15" customHeight="1" x14ac:dyDescent="0.25">
      <c r="A88" s="52">
        <v>56</v>
      </c>
      <c r="B88" s="100" t="s">
        <v>62</v>
      </c>
      <c r="C88" s="91">
        <f>Лист1!M91</f>
        <v>4725</v>
      </c>
      <c r="D88" s="91">
        <f>Лист1!N91</f>
        <v>38340</v>
      </c>
      <c r="E88" s="91">
        <f>Лист1!O91</f>
        <v>1755</v>
      </c>
      <c r="F88" s="91">
        <f>E88+D88+C88</f>
        <v>44820</v>
      </c>
    </row>
    <row r="89" spans="1:6" x14ac:dyDescent="0.25">
      <c r="A89" s="55"/>
      <c r="B89" s="100"/>
      <c r="C89" s="92"/>
      <c r="D89" s="92"/>
      <c r="E89" s="92"/>
      <c r="F89" s="92"/>
    </row>
    <row r="90" spans="1:6" ht="36" customHeight="1" thickBot="1" x14ac:dyDescent="0.3">
      <c r="A90" s="28">
        <v>57</v>
      </c>
      <c r="B90" s="31" t="s">
        <v>63</v>
      </c>
      <c r="C90" s="45">
        <f>Лист1!M93</f>
        <v>10800</v>
      </c>
      <c r="D90" s="45">
        <f>Лист1!N93</f>
        <v>47520</v>
      </c>
      <c r="E90" s="45"/>
      <c r="F90" s="45">
        <f>C90+D90+E90</f>
        <v>58320</v>
      </c>
    </row>
    <row r="91" spans="1:6" ht="33.75" customHeight="1" thickBot="1" x14ac:dyDescent="0.3">
      <c r="A91" s="28">
        <v>58</v>
      </c>
      <c r="B91" s="31" t="s">
        <v>64</v>
      </c>
      <c r="C91" s="45">
        <f>Лист1!M94</f>
        <v>9450</v>
      </c>
      <c r="D91" s="45">
        <f>Лист1!N94</f>
        <v>67905</v>
      </c>
      <c r="E91" s="47"/>
      <c r="F91" s="47">
        <f t="shared" ref="F91:F97" si="6">C91+D91</f>
        <v>77355</v>
      </c>
    </row>
    <row r="92" spans="1:6" ht="35.25" customHeight="1" thickBot="1" x14ac:dyDescent="0.3">
      <c r="A92" s="28">
        <v>59</v>
      </c>
      <c r="B92" s="31" t="s">
        <v>65</v>
      </c>
      <c r="C92" s="45">
        <f>Лист1!M95</f>
        <v>16200</v>
      </c>
      <c r="D92" s="45">
        <f>Лист1!N95</f>
        <v>46440</v>
      </c>
      <c r="E92" s="45"/>
      <c r="F92" s="45">
        <f t="shared" si="6"/>
        <v>62640</v>
      </c>
    </row>
    <row r="93" spans="1:6" ht="33.75" customHeight="1" thickBot="1" x14ac:dyDescent="0.3">
      <c r="A93" s="28">
        <v>60</v>
      </c>
      <c r="B93" s="31" t="s">
        <v>66</v>
      </c>
      <c r="C93" s="45">
        <f>Лист1!M96</f>
        <v>3780</v>
      </c>
      <c r="D93" s="45">
        <f>Лист1!N96</f>
        <v>18225</v>
      </c>
      <c r="E93" s="47"/>
      <c r="F93" s="47">
        <f t="shared" si="6"/>
        <v>22005</v>
      </c>
    </row>
    <row r="94" spans="1:6" ht="35.25" customHeight="1" thickBot="1" x14ac:dyDescent="0.3">
      <c r="A94" s="28">
        <v>61</v>
      </c>
      <c r="B94" s="31" t="s">
        <v>67</v>
      </c>
      <c r="C94" s="45">
        <f>Лист1!M97</f>
        <v>7695</v>
      </c>
      <c r="D94" s="45">
        <f>Лист1!N97</f>
        <v>17820</v>
      </c>
      <c r="E94" s="45"/>
      <c r="F94" s="45">
        <f t="shared" si="6"/>
        <v>25515</v>
      </c>
    </row>
    <row r="95" spans="1:6" ht="34.5" thickBot="1" x14ac:dyDescent="0.3">
      <c r="A95" s="28">
        <v>62</v>
      </c>
      <c r="B95" s="31" t="s">
        <v>68</v>
      </c>
      <c r="C95" s="45">
        <f>Лист1!M98</f>
        <v>4860</v>
      </c>
      <c r="D95" s="45">
        <f>Лист1!N98</f>
        <v>17955</v>
      </c>
      <c r="E95" s="47"/>
      <c r="F95" s="47">
        <f t="shared" si="6"/>
        <v>22815</v>
      </c>
    </row>
    <row r="96" spans="1:6" ht="34.5" thickBot="1" x14ac:dyDescent="0.3">
      <c r="A96" s="28">
        <v>63</v>
      </c>
      <c r="B96" s="31" t="s">
        <v>69</v>
      </c>
      <c r="C96" s="45">
        <f>Лист1!M99</f>
        <v>7965</v>
      </c>
      <c r="D96" s="45">
        <f>Лист1!N99</f>
        <v>53190</v>
      </c>
      <c r="E96" s="45"/>
      <c r="F96" s="45">
        <f t="shared" si="6"/>
        <v>61155</v>
      </c>
    </row>
    <row r="97" spans="1:8" ht="27" customHeight="1" x14ac:dyDescent="0.25">
      <c r="A97" s="52">
        <v>64</v>
      </c>
      <c r="B97" s="100" t="s">
        <v>70</v>
      </c>
      <c r="C97" s="91">
        <f>Лист1!M100</f>
        <v>4320</v>
      </c>
      <c r="D97" s="91">
        <f>Лист1!N100</f>
        <v>14310</v>
      </c>
      <c r="E97" s="91"/>
      <c r="F97" s="91">
        <f t="shared" si="6"/>
        <v>18630</v>
      </c>
    </row>
    <row r="98" spans="1:8" ht="9" customHeight="1" x14ac:dyDescent="0.25">
      <c r="A98" s="55"/>
      <c r="B98" s="100"/>
      <c r="C98" s="92"/>
      <c r="D98" s="92"/>
      <c r="E98" s="92"/>
      <c r="F98" s="92"/>
    </row>
    <row r="99" spans="1:8" ht="38.25" customHeight="1" x14ac:dyDescent="0.25">
      <c r="A99" s="11">
        <v>65</v>
      </c>
      <c r="B99" s="31" t="s">
        <v>71</v>
      </c>
      <c r="C99" s="45">
        <f>Лист1!M102</f>
        <v>3375</v>
      </c>
      <c r="D99" s="45">
        <f>Лист1!N102</f>
        <v>14580</v>
      </c>
      <c r="E99" s="45"/>
      <c r="F99" s="45">
        <f>C99+D99</f>
        <v>17955</v>
      </c>
    </row>
    <row r="100" spans="1:8" ht="40.5" customHeight="1" thickBot="1" x14ac:dyDescent="0.3">
      <c r="A100" s="28">
        <v>66</v>
      </c>
      <c r="B100" s="31" t="s">
        <v>72</v>
      </c>
      <c r="C100" s="45">
        <f>Лист1!M103</f>
        <v>9045</v>
      </c>
      <c r="D100" s="45">
        <f>Лист1!N103</f>
        <v>36855</v>
      </c>
      <c r="E100" s="45">
        <f>Лист1!O103</f>
        <v>2025</v>
      </c>
      <c r="F100" s="45">
        <f>E100+D100+C100</f>
        <v>47925</v>
      </c>
    </row>
    <row r="101" spans="1:8" ht="15" customHeight="1" x14ac:dyDescent="0.25">
      <c r="A101" s="52">
        <v>67</v>
      </c>
      <c r="B101" s="100" t="s">
        <v>73</v>
      </c>
      <c r="C101" s="91">
        <f>Лист1!M104</f>
        <v>12420</v>
      </c>
      <c r="D101" s="91">
        <f>Лист1!N104</f>
        <v>55080</v>
      </c>
      <c r="E101" s="91"/>
      <c r="F101" s="91">
        <f>C101+D101</f>
        <v>67500</v>
      </c>
    </row>
    <row r="102" spans="1:8" ht="20.25" customHeight="1" thickBot="1" x14ac:dyDescent="0.3">
      <c r="A102" s="54"/>
      <c r="B102" s="100"/>
      <c r="C102" s="92"/>
      <c r="D102" s="92"/>
      <c r="E102" s="92"/>
      <c r="F102" s="92"/>
    </row>
    <row r="103" spans="1:8" ht="34.5" thickBot="1" x14ac:dyDescent="0.3">
      <c r="A103" s="28">
        <v>68</v>
      </c>
      <c r="B103" s="31" t="s">
        <v>74</v>
      </c>
      <c r="C103" s="45">
        <f>Лист1!M106</f>
        <v>8370</v>
      </c>
      <c r="D103" s="45">
        <f>Лист1!N106</f>
        <v>51300</v>
      </c>
      <c r="E103" s="45"/>
      <c r="F103" s="45">
        <f t="shared" ref="F103:F108" si="7">C103+D103</f>
        <v>59670</v>
      </c>
    </row>
    <row r="104" spans="1:8" ht="26.25" customHeight="1" thickBot="1" x14ac:dyDescent="0.3">
      <c r="A104" s="28">
        <v>69</v>
      </c>
      <c r="B104" s="31" t="s">
        <v>75</v>
      </c>
      <c r="C104" s="45">
        <f>Лист1!M107</f>
        <v>4860</v>
      </c>
      <c r="D104" s="45">
        <f>Лист1!N107</f>
        <v>29160</v>
      </c>
      <c r="E104" s="45"/>
      <c r="F104" s="45">
        <f t="shared" si="7"/>
        <v>34020</v>
      </c>
    </row>
    <row r="105" spans="1:8" ht="25.5" customHeight="1" thickBot="1" x14ac:dyDescent="0.3">
      <c r="A105" s="28">
        <v>70</v>
      </c>
      <c r="B105" s="31" t="s">
        <v>76</v>
      </c>
      <c r="C105" s="45">
        <f>Лист1!M108</f>
        <v>3375</v>
      </c>
      <c r="D105" s="45">
        <f>Лист1!N108</f>
        <v>19710</v>
      </c>
      <c r="E105" s="47"/>
      <c r="F105" s="47">
        <f t="shared" si="7"/>
        <v>23085</v>
      </c>
    </row>
    <row r="106" spans="1:8" ht="35.25" customHeight="1" thickBot="1" x14ac:dyDescent="0.3">
      <c r="A106" s="28">
        <v>71</v>
      </c>
      <c r="B106" s="31" t="s">
        <v>77</v>
      </c>
      <c r="C106" s="45">
        <f>Лист1!M109</f>
        <v>4860</v>
      </c>
      <c r="D106" s="45">
        <f>Лист1!N109</f>
        <v>17685</v>
      </c>
      <c r="E106" s="45"/>
      <c r="F106" s="45">
        <f t="shared" si="7"/>
        <v>22545</v>
      </c>
    </row>
    <row r="107" spans="1:8" ht="34.5" thickBot="1" x14ac:dyDescent="0.3">
      <c r="A107" s="28">
        <v>72</v>
      </c>
      <c r="B107" s="31" t="s">
        <v>78</v>
      </c>
      <c r="C107" s="45">
        <f>Лист1!M110</f>
        <v>4455</v>
      </c>
      <c r="D107" s="45">
        <f>Лист1!N110</f>
        <v>21870</v>
      </c>
      <c r="E107" s="47"/>
      <c r="F107" s="47">
        <f t="shared" si="7"/>
        <v>26325</v>
      </c>
    </row>
    <row r="108" spans="1:8" ht="15" customHeight="1" x14ac:dyDescent="0.25">
      <c r="A108" s="52">
        <v>73</v>
      </c>
      <c r="B108" s="100" t="s">
        <v>79</v>
      </c>
      <c r="C108" s="91">
        <f>Лист1!M111</f>
        <v>10125</v>
      </c>
      <c r="D108" s="91">
        <f>Лист1!N111</f>
        <v>47925</v>
      </c>
      <c r="E108" s="91"/>
      <c r="F108" s="91">
        <f t="shared" si="7"/>
        <v>58050</v>
      </c>
    </row>
    <row r="109" spans="1:8" ht="19.5" customHeight="1" thickBot="1" x14ac:dyDescent="0.3">
      <c r="A109" s="54"/>
      <c r="B109" s="100"/>
      <c r="C109" s="92"/>
      <c r="D109" s="92"/>
      <c r="E109" s="92"/>
      <c r="F109" s="92"/>
    </row>
    <row r="110" spans="1:8" ht="34.5" thickBot="1" x14ac:dyDescent="0.3">
      <c r="A110" s="28">
        <v>74</v>
      </c>
      <c r="B110" s="31" t="s">
        <v>80</v>
      </c>
      <c r="C110" s="45">
        <f>Лист1!M113</f>
        <v>12285</v>
      </c>
      <c r="D110" s="45">
        <f>Лист1!N113</f>
        <v>83700</v>
      </c>
      <c r="E110" s="45"/>
      <c r="F110" s="45">
        <f t="shared" ref="F110:F116" si="8">C110+D110</f>
        <v>95985</v>
      </c>
      <c r="H110" s="26"/>
    </row>
    <row r="111" spans="1:8" ht="29.25" customHeight="1" thickBot="1" x14ac:dyDescent="0.3">
      <c r="A111" s="28">
        <v>75</v>
      </c>
      <c r="B111" s="31" t="s">
        <v>81</v>
      </c>
      <c r="C111" s="45">
        <f>Лист1!M114</f>
        <v>3915</v>
      </c>
      <c r="D111" s="45">
        <f>Лист1!N114</f>
        <v>18090</v>
      </c>
      <c r="E111" s="45"/>
      <c r="F111" s="45">
        <f t="shared" si="8"/>
        <v>22005</v>
      </c>
    </row>
    <row r="112" spans="1:8" ht="34.5" customHeight="1" thickBot="1" x14ac:dyDescent="0.3">
      <c r="A112" s="28">
        <v>76</v>
      </c>
      <c r="B112" s="31" t="s">
        <v>82</v>
      </c>
      <c r="C112" s="45">
        <f>Лист1!M115</f>
        <v>4995</v>
      </c>
      <c r="D112" s="45">
        <f>Лист1!N115</f>
        <v>23085</v>
      </c>
      <c r="E112" s="45"/>
      <c r="F112" s="45">
        <f t="shared" si="8"/>
        <v>28080</v>
      </c>
    </row>
    <row r="113" spans="1:10" ht="30.75" customHeight="1" thickBot="1" x14ac:dyDescent="0.3">
      <c r="A113" s="28">
        <v>77</v>
      </c>
      <c r="B113" s="31" t="s">
        <v>83</v>
      </c>
      <c r="C113" s="45">
        <f>Лист1!M116</f>
        <v>16740</v>
      </c>
      <c r="D113" s="45">
        <f>Лист1!N116</f>
        <v>72900</v>
      </c>
      <c r="E113" s="45"/>
      <c r="F113" s="45">
        <f t="shared" si="8"/>
        <v>89640</v>
      </c>
      <c r="J113" s="26"/>
    </row>
    <row r="114" spans="1:10" ht="36.75" customHeight="1" x14ac:dyDescent="0.25">
      <c r="A114" s="52">
        <v>78</v>
      </c>
      <c r="B114" s="100" t="s">
        <v>84</v>
      </c>
      <c r="C114" s="91">
        <f>Лист1!M117</f>
        <v>4320</v>
      </c>
      <c r="D114" s="91">
        <f>Лист1!N117</f>
        <v>20385</v>
      </c>
      <c r="E114" s="91"/>
      <c r="F114" s="91">
        <f t="shared" si="8"/>
        <v>24705</v>
      </c>
    </row>
    <row r="115" spans="1:10" ht="3.75" customHeight="1" thickBot="1" x14ac:dyDescent="0.3">
      <c r="A115" s="54"/>
      <c r="B115" s="100"/>
      <c r="C115" s="92"/>
      <c r="D115" s="92"/>
      <c r="E115" s="92"/>
      <c r="F115" s="92"/>
    </row>
    <row r="116" spans="1:10" ht="15" customHeight="1" x14ac:dyDescent="0.25">
      <c r="A116" s="52">
        <v>79</v>
      </c>
      <c r="B116" s="100" t="s">
        <v>85</v>
      </c>
      <c r="C116" s="91">
        <f>Лист1!M119</f>
        <v>7290</v>
      </c>
      <c r="D116" s="91">
        <f>Лист1!N119</f>
        <v>31995</v>
      </c>
      <c r="E116" s="91"/>
      <c r="F116" s="91">
        <f t="shared" si="8"/>
        <v>39285</v>
      </c>
    </row>
    <row r="117" spans="1:10" x14ac:dyDescent="0.25">
      <c r="A117" s="53"/>
      <c r="B117" s="100"/>
      <c r="C117" s="96"/>
      <c r="D117" s="96"/>
      <c r="E117" s="96"/>
      <c r="F117" s="96"/>
    </row>
    <row r="118" spans="1:10" ht="1.5" customHeight="1" thickBot="1" x14ac:dyDescent="0.3">
      <c r="A118" s="54"/>
      <c r="B118" s="100"/>
      <c r="C118" s="92"/>
      <c r="D118" s="92"/>
      <c r="E118" s="92"/>
      <c r="F118" s="92"/>
    </row>
    <row r="119" spans="1:10" ht="32.25" customHeight="1" x14ac:dyDescent="0.25">
      <c r="A119" s="52">
        <v>80</v>
      </c>
      <c r="B119" s="100" t="s">
        <v>86</v>
      </c>
      <c r="C119" s="45">
        <f>Лист1!M122</f>
        <v>4860</v>
      </c>
      <c r="D119" s="45">
        <f>Лист1!N122</f>
        <v>19575</v>
      </c>
      <c r="E119" s="45"/>
      <c r="F119" s="45">
        <f>C119+D119</f>
        <v>24435</v>
      </c>
    </row>
    <row r="120" spans="1:10" ht="0.75" customHeight="1" thickBot="1" x14ac:dyDescent="0.3">
      <c r="A120" s="54"/>
      <c r="B120" s="100"/>
      <c r="C120" s="45"/>
      <c r="D120" s="45"/>
      <c r="E120" s="45"/>
      <c r="F120" s="45">
        <f>C120+D120</f>
        <v>0</v>
      </c>
    </row>
    <row r="121" spans="1:10" ht="30.75" customHeight="1" x14ac:dyDescent="0.25">
      <c r="A121" s="52">
        <v>81</v>
      </c>
      <c r="B121" s="100" t="s">
        <v>87</v>
      </c>
      <c r="C121" s="45">
        <f>Лист1!M124</f>
        <v>4320</v>
      </c>
      <c r="D121" s="45">
        <f>Лист1!N124</f>
        <v>28215</v>
      </c>
      <c r="E121" s="45"/>
      <c r="F121" s="45">
        <f>C121+D121</f>
        <v>32535</v>
      </c>
    </row>
    <row r="122" spans="1:10" ht="15" hidden="1" customHeight="1" x14ac:dyDescent="0.25">
      <c r="A122" s="55"/>
      <c r="B122" s="100"/>
      <c r="C122" s="45">
        <f>Лист1!M125</f>
        <v>0</v>
      </c>
      <c r="D122" s="45">
        <f>Лист1!N125</f>
        <v>0</v>
      </c>
      <c r="E122" s="91"/>
      <c r="F122" s="91">
        <f>C123+D123</f>
        <v>55215</v>
      </c>
    </row>
    <row r="123" spans="1:10" ht="36" customHeight="1" x14ac:dyDescent="0.25">
      <c r="A123" s="11">
        <v>82</v>
      </c>
      <c r="B123" s="31" t="s">
        <v>88</v>
      </c>
      <c r="C123" s="45">
        <f>Лист1!M126</f>
        <v>10395</v>
      </c>
      <c r="D123" s="45">
        <f>Лист1!N126</f>
        <v>44820</v>
      </c>
      <c r="E123" s="92"/>
      <c r="F123" s="92"/>
    </row>
    <row r="124" spans="1:10" ht="29.25" customHeight="1" thickBot="1" x14ac:dyDescent="0.3">
      <c r="A124" s="28">
        <v>83</v>
      </c>
      <c r="B124" s="31" t="s">
        <v>89</v>
      </c>
      <c r="C124" s="45">
        <f>Лист1!M127</f>
        <v>8775</v>
      </c>
      <c r="D124" s="45">
        <f>Лист1!N127</f>
        <v>44820</v>
      </c>
      <c r="E124" s="45"/>
      <c r="F124" s="45">
        <f t="shared" ref="F124:F132" si="9">C124+D124</f>
        <v>53595</v>
      </c>
    </row>
    <row r="125" spans="1:10" ht="36.75" customHeight="1" thickBot="1" x14ac:dyDescent="0.3">
      <c r="A125" s="28">
        <v>84</v>
      </c>
      <c r="B125" s="31" t="s">
        <v>90</v>
      </c>
      <c r="C125" s="45">
        <f>Лист1!M128</f>
        <v>5400</v>
      </c>
      <c r="D125" s="45">
        <f>Лист1!N128</f>
        <v>28620</v>
      </c>
      <c r="E125" s="47"/>
      <c r="F125" s="47">
        <f t="shared" si="9"/>
        <v>34020</v>
      </c>
    </row>
    <row r="126" spans="1:10" ht="32.25" customHeight="1" thickBot="1" x14ac:dyDescent="0.3">
      <c r="A126" s="28">
        <v>85</v>
      </c>
      <c r="B126" s="31" t="s">
        <v>91</v>
      </c>
      <c r="C126" s="45">
        <f>Лист1!M129</f>
        <v>8235</v>
      </c>
      <c r="D126" s="45">
        <f>Лист1!N129</f>
        <v>36315</v>
      </c>
      <c r="E126" s="45"/>
      <c r="F126" s="45">
        <f t="shared" si="9"/>
        <v>44550</v>
      </c>
    </row>
    <row r="127" spans="1:10" ht="38.25" customHeight="1" thickBot="1" x14ac:dyDescent="0.3">
      <c r="A127" s="28">
        <v>86</v>
      </c>
      <c r="B127" s="31" t="s">
        <v>92</v>
      </c>
      <c r="C127" s="45">
        <f>Лист1!M130</f>
        <v>6075</v>
      </c>
      <c r="D127" s="45">
        <f>Лист1!N130</f>
        <v>26190</v>
      </c>
      <c r="E127" s="47"/>
      <c r="F127" s="47">
        <f t="shared" si="9"/>
        <v>32265</v>
      </c>
    </row>
    <row r="128" spans="1:10" ht="32.25" customHeight="1" thickBot="1" x14ac:dyDescent="0.3">
      <c r="A128" s="28">
        <v>87</v>
      </c>
      <c r="B128" s="31" t="s">
        <v>93</v>
      </c>
      <c r="C128" s="45">
        <f>Лист1!M131</f>
        <v>9585</v>
      </c>
      <c r="D128" s="45">
        <f>Лист1!N131</f>
        <v>48330</v>
      </c>
      <c r="E128" s="45"/>
      <c r="F128" s="45">
        <f t="shared" si="9"/>
        <v>57915</v>
      </c>
    </row>
    <row r="129" spans="1:6" ht="34.5" thickBot="1" x14ac:dyDescent="0.3">
      <c r="A129" s="28">
        <v>88</v>
      </c>
      <c r="B129" s="31" t="s">
        <v>94</v>
      </c>
      <c r="C129" s="45">
        <f>Лист1!M132</f>
        <v>9180</v>
      </c>
      <c r="D129" s="45">
        <f>Лист1!N132</f>
        <v>32130</v>
      </c>
      <c r="E129" s="45"/>
      <c r="F129" s="45">
        <f t="shared" si="9"/>
        <v>41310</v>
      </c>
    </row>
    <row r="130" spans="1:6" ht="24.75" customHeight="1" thickBot="1" x14ac:dyDescent="0.3">
      <c r="A130" s="28">
        <v>89</v>
      </c>
      <c r="B130" s="31" t="s">
        <v>95</v>
      </c>
      <c r="C130" s="45">
        <f>Лист1!M133</f>
        <v>5130</v>
      </c>
      <c r="D130" s="45">
        <f>Лист1!N133</f>
        <v>59940</v>
      </c>
      <c r="E130" s="47"/>
      <c r="F130" s="47">
        <f t="shared" si="9"/>
        <v>65070</v>
      </c>
    </row>
    <row r="131" spans="1:6" ht="34.5" customHeight="1" thickBot="1" x14ac:dyDescent="0.3">
      <c r="A131" s="28">
        <v>90</v>
      </c>
      <c r="B131" s="30" t="s">
        <v>96</v>
      </c>
      <c r="C131" s="45">
        <f>Лист1!M134</f>
        <v>4995</v>
      </c>
      <c r="D131" s="45">
        <f>Лист1!N134</f>
        <v>59130</v>
      </c>
      <c r="E131" s="45"/>
      <c r="F131" s="45">
        <f t="shared" si="9"/>
        <v>64125</v>
      </c>
    </row>
    <row r="132" spans="1:6" ht="34.5" thickBot="1" x14ac:dyDescent="0.3">
      <c r="A132" s="28">
        <v>91</v>
      </c>
      <c r="B132" s="30" t="s">
        <v>97</v>
      </c>
      <c r="C132" s="45">
        <f>Лист1!M135</f>
        <v>7965</v>
      </c>
      <c r="D132" s="45">
        <f>Лист1!N135</f>
        <v>32400</v>
      </c>
      <c r="E132" s="47"/>
      <c r="F132" s="47">
        <f t="shared" si="9"/>
        <v>40365</v>
      </c>
    </row>
    <row r="133" spans="1:6" ht="34.5" thickBot="1" x14ac:dyDescent="0.3">
      <c r="A133" s="28">
        <v>92</v>
      </c>
      <c r="B133" s="30" t="s">
        <v>98</v>
      </c>
      <c r="C133" s="45">
        <f>Лист1!M136</f>
        <v>2565</v>
      </c>
      <c r="D133" s="45">
        <f>Лист1!N136</f>
        <v>10665</v>
      </c>
      <c r="E133" s="45"/>
      <c r="F133" s="45">
        <f t="shared" ref="F133:F139" si="10">C133+D133</f>
        <v>13230</v>
      </c>
    </row>
    <row r="134" spans="1:6" ht="34.5" customHeight="1" thickBot="1" x14ac:dyDescent="0.3">
      <c r="A134" s="28">
        <v>93</v>
      </c>
      <c r="B134" s="30" t="s">
        <v>99</v>
      </c>
      <c r="C134" s="45">
        <f>Лист1!M137</f>
        <v>4320</v>
      </c>
      <c r="D134" s="45">
        <f>Лист1!N137</f>
        <v>15255</v>
      </c>
      <c r="E134" s="45"/>
      <c r="F134" s="45">
        <f t="shared" si="10"/>
        <v>19575</v>
      </c>
    </row>
    <row r="135" spans="1:6" ht="38.25" customHeight="1" thickBot="1" x14ac:dyDescent="0.3">
      <c r="A135" s="28">
        <v>94</v>
      </c>
      <c r="B135" s="30" t="s">
        <v>100</v>
      </c>
      <c r="C135" s="45">
        <f>Лист1!M138</f>
        <v>2700</v>
      </c>
      <c r="D135" s="45">
        <f>Лист1!N138</f>
        <v>15930</v>
      </c>
      <c r="E135" s="45"/>
      <c r="F135" s="45">
        <f>C135+D135</f>
        <v>18630</v>
      </c>
    </row>
    <row r="136" spans="1:6" ht="33" customHeight="1" thickBot="1" x14ac:dyDescent="0.3">
      <c r="A136" s="28">
        <v>95</v>
      </c>
      <c r="B136" s="30" t="s">
        <v>101</v>
      </c>
      <c r="C136" s="45">
        <f>Лист1!M139</f>
        <v>7695</v>
      </c>
      <c r="D136" s="45">
        <f>Лист1!N139</f>
        <v>17685</v>
      </c>
      <c r="E136" s="45"/>
      <c r="F136" s="45">
        <f t="shared" si="10"/>
        <v>25380</v>
      </c>
    </row>
    <row r="137" spans="1:6" ht="33" customHeight="1" thickBot="1" x14ac:dyDescent="0.3">
      <c r="A137" s="52">
        <v>96</v>
      </c>
      <c r="B137" s="99" t="s">
        <v>102</v>
      </c>
      <c r="C137" s="45">
        <f>Лист1!M140</f>
        <v>8505</v>
      </c>
      <c r="D137" s="45">
        <f>Лист1!N140</f>
        <v>38610</v>
      </c>
      <c r="E137" s="45"/>
      <c r="F137" s="45">
        <f t="shared" si="10"/>
        <v>47115</v>
      </c>
    </row>
    <row r="138" spans="1:6" ht="35.25" hidden="1" customHeight="1" thickBot="1" x14ac:dyDescent="0.3">
      <c r="A138" s="54"/>
      <c r="B138" s="99"/>
      <c r="C138" s="45"/>
      <c r="D138" s="45"/>
      <c r="E138" s="45"/>
      <c r="F138" s="45">
        <f t="shared" si="10"/>
        <v>0</v>
      </c>
    </row>
    <row r="139" spans="1:6" ht="34.5" customHeight="1" thickBot="1" x14ac:dyDescent="0.3">
      <c r="A139" s="52">
        <v>97</v>
      </c>
      <c r="B139" s="99" t="s">
        <v>103</v>
      </c>
      <c r="C139" s="45">
        <f>Лист1!M142</f>
        <v>2835</v>
      </c>
      <c r="D139" s="45">
        <f>Лист1!N142</f>
        <v>13365</v>
      </c>
      <c r="E139" s="45"/>
      <c r="F139" s="45">
        <f t="shared" si="10"/>
        <v>16200</v>
      </c>
    </row>
    <row r="140" spans="1:6" ht="23.25" hidden="1" customHeight="1" thickBot="1" x14ac:dyDescent="0.3">
      <c r="A140" s="54"/>
      <c r="B140" s="99"/>
      <c r="C140" s="45"/>
      <c r="D140" s="45"/>
      <c r="E140" s="45"/>
      <c r="F140" s="45">
        <f>SUM(C140:E140)</f>
        <v>0</v>
      </c>
    </row>
    <row r="141" spans="1:6" ht="34.5" customHeight="1" x14ac:dyDescent="0.25">
      <c r="A141" s="52">
        <v>98</v>
      </c>
      <c r="B141" s="99" t="s">
        <v>104</v>
      </c>
      <c r="C141" s="45">
        <f>Лист1!M144</f>
        <v>6480</v>
      </c>
      <c r="D141" s="45">
        <f>Лист1!N144</f>
        <v>23085</v>
      </c>
      <c r="E141" s="45">
        <f>Лист1!O144</f>
        <v>2430</v>
      </c>
      <c r="F141" s="45">
        <f>C141+D141+E141</f>
        <v>31995</v>
      </c>
    </row>
    <row r="142" spans="1:6" ht="38.25" hidden="1" customHeight="1" x14ac:dyDescent="0.25">
      <c r="A142" s="53"/>
      <c r="B142" s="99"/>
      <c r="C142" s="45"/>
      <c r="D142" s="45"/>
      <c r="E142" s="45"/>
      <c r="F142" s="45">
        <f>SUM(C142:E142)</f>
        <v>0</v>
      </c>
    </row>
    <row r="143" spans="1:6" ht="36.75" customHeight="1" x14ac:dyDescent="0.25">
      <c r="A143" s="11">
        <v>99</v>
      </c>
      <c r="B143" s="30" t="s">
        <v>106</v>
      </c>
      <c r="C143" s="45">
        <f>Лист1!M146</f>
        <v>9045</v>
      </c>
      <c r="D143" s="45">
        <f>Лист1!N146</f>
        <v>36180</v>
      </c>
      <c r="E143" s="45"/>
      <c r="F143" s="45">
        <f t="shared" ref="F143" si="11">C143+D143</f>
        <v>45225</v>
      </c>
    </row>
    <row r="144" spans="1:6" ht="36.75" customHeight="1" x14ac:dyDescent="0.25">
      <c r="A144" s="14">
        <v>100</v>
      </c>
      <c r="B144" s="30" t="s">
        <v>107</v>
      </c>
      <c r="C144" s="45">
        <f>Лист1!M147</f>
        <v>2835</v>
      </c>
      <c r="D144" s="45">
        <f>Лист1!N147</f>
        <v>21870</v>
      </c>
      <c r="E144" s="45"/>
      <c r="F144" s="45">
        <f>C144+D144</f>
        <v>24705</v>
      </c>
    </row>
    <row r="145" spans="1:6" ht="37.5" customHeight="1" thickBot="1" x14ac:dyDescent="0.3">
      <c r="A145" s="28">
        <v>101</v>
      </c>
      <c r="B145" s="30" t="s">
        <v>105</v>
      </c>
      <c r="C145" s="45">
        <f>Лист1!M148</f>
        <v>5535</v>
      </c>
      <c r="D145" s="45">
        <f>Лист1!N148</f>
        <v>51435</v>
      </c>
      <c r="E145" s="45"/>
      <c r="F145" s="45">
        <f>C145+D145</f>
        <v>56970</v>
      </c>
    </row>
    <row r="146" spans="1:6" ht="23.25" customHeight="1" thickBot="1" x14ac:dyDescent="0.3">
      <c r="A146" s="15"/>
      <c r="B146" s="32" t="s">
        <v>4</v>
      </c>
      <c r="C146" s="48">
        <v>591705</v>
      </c>
      <c r="D146" s="48">
        <v>3220560</v>
      </c>
      <c r="E146" s="48">
        <v>9450</v>
      </c>
      <c r="F146" s="48">
        <v>3821715</v>
      </c>
    </row>
    <row r="147" spans="1:6" x14ac:dyDescent="0.25">
      <c r="B147" s="120" t="s">
        <v>125</v>
      </c>
      <c r="C147" s="120"/>
      <c r="D147" s="120"/>
      <c r="E147" s="120"/>
      <c r="F147" s="120"/>
    </row>
    <row r="148" spans="1:6" ht="33.75" x14ac:dyDescent="0.25">
      <c r="A148" s="39">
        <v>1</v>
      </c>
      <c r="B148" s="43" t="s">
        <v>7</v>
      </c>
      <c r="C148" s="42">
        <v>0</v>
      </c>
      <c r="D148" s="42">
        <v>12960</v>
      </c>
      <c r="E148" s="42">
        <v>0</v>
      </c>
      <c r="F148" s="42">
        <v>12960</v>
      </c>
    </row>
    <row r="149" spans="1:6" ht="32.25" customHeight="1" x14ac:dyDescent="0.25">
      <c r="A149" s="41">
        <v>2</v>
      </c>
      <c r="B149" s="43" t="s">
        <v>8</v>
      </c>
      <c r="C149" s="42">
        <v>3375</v>
      </c>
      <c r="D149" s="42">
        <v>31590</v>
      </c>
      <c r="E149" s="42">
        <v>0</v>
      </c>
      <c r="F149" s="42">
        <v>34965</v>
      </c>
    </row>
    <row r="150" spans="1:6" ht="34.5" thickBot="1" x14ac:dyDescent="0.3">
      <c r="A150" s="40">
        <v>3</v>
      </c>
      <c r="B150" s="43" t="s">
        <v>9</v>
      </c>
      <c r="C150" s="42">
        <v>3780</v>
      </c>
      <c r="D150" s="42">
        <v>30105</v>
      </c>
      <c r="E150" s="42">
        <v>0</v>
      </c>
      <c r="F150" s="42">
        <v>33885</v>
      </c>
    </row>
    <row r="151" spans="1:6" ht="24" customHeight="1" thickBot="1" x14ac:dyDescent="0.3">
      <c r="A151" s="40">
        <v>4</v>
      </c>
      <c r="B151" s="43" t="s">
        <v>10</v>
      </c>
      <c r="C151" s="42">
        <v>0</v>
      </c>
      <c r="D151" s="42">
        <v>50220</v>
      </c>
      <c r="E151" s="42">
        <v>0</v>
      </c>
      <c r="F151" s="42">
        <v>50220</v>
      </c>
    </row>
    <row r="152" spans="1:6" ht="15" customHeight="1" x14ac:dyDescent="0.25">
      <c r="A152" s="52">
        <v>5</v>
      </c>
      <c r="B152" s="89" t="s">
        <v>11</v>
      </c>
      <c r="C152" s="86">
        <v>7290</v>
      </c>
      <c r="D152" s="86">
        <v>38070</v>
      </c>
      <c r="E152" s="86">
        <v>0</v>
      </c>
      <c r="F152" s="86">
        <v>45360</v>
      </c>
    </row>
    <row r="153" spans="1:6" ht="18.75" customHeight="1" thickBot="1" x14ac:dyDescent="0.3">
      <c r="A153" s="54"/>
      <c r="B153" s="89"/>
      <c r="C153" s="87"/>
      <c r="D153" s="87"/>
      <c r="E153" s="87"/>
      <c r="F153" s="87"/>
    </row>
    <row r="154" spans="1:6" ht="15" customHeight="1" x14ac:dyDescent="0.25">
      <c r="A154" s="52">
        <v>6</v>
      </c>
      <c r="B154" s="89" t="s">
        <v>12</v>
      </c>
      <c r="C154" s="86">
        <v>3240</v>
      </c>
      <c r="D154" s="86">
        <v>22680</v>
      </c>
      <c r="E154" s="86">
        <v>0</v>
      </c>
      <c r="F154" s="86">
        <v>25920</v>
      </c>
    </row>
    <row r="155" spans="1:6" x14ac:dyDescent="0.25">
      <c r="A155" s="53"/>
      <c r="B155" s="89"/>
      <c r="C155" s="88"/>
      <c r="D155" s="88"/>
      <c r="E155" s="88"/>
      <c r="F155" s="88"/>
    </row>
    <row r="156" spans="1:6" ht="3.75" customHeight="1" x14ac:dyDescent="0.25">
      <c r="A156" s="55"/>
      <c r="B156" s="89"/>
      <c r="C156" s="87"/>
      <c r="D156" s="87"/>
      <c r="E156" s="87"/>
      <c r="F156" s="87"/>
    </row>
    <row r="157" spans="1:6" ht="15" customHeight="1" x14ac:dyDescent="0.25">
      <c r="A157" s="61">
        <v>7</v>
      </c>
      <c r="B157" s="89" t="s">
        <v>13</v>
      </c>
      <c r="C157" s="86">
        <v>0</v>
      </c>
      <c r="D157" s="86">
        <v>9315</v>
      </c>
      <c r="E157" s="86">
        <v>0</v>
      </c>
      <c r="F157" s="86">
        <v>9315</v>
      </c>
    </row>
    <row r="158" spans="1:6" ht="14.25" customHeight="1" x14ac:dyDescent="0.25">
      <c r="A158" s="61"/>
      <c r="B158" s="89"/>
      <c r="C158" s="87"/>
      <c r="D158" s="87"/>
      <c r="E158" s="87"/>
      <c r="F158" s="87"/>
    </row>
    <row r="159" spans="1:6" ht="2.25" hidden="1" customHeight="1" x14ac:dyDescent="0.25">
      <c r="A159" s="61"/>
      <c r="B159" s="89"/>
      <c r="C159" s="42">
        <v>0</v>
      </c>
      <c r="D159" s="42">
        <v>0</v>
      </c>
      <c r="E159" s="42">
        <v>0</v>
      </c>
      <c r="F159" s="42"/>
    </row>
    <row r="160" spans="1:6" ht="22.5" x14ac:dyDescent="0.25">
      <c r="A160" s="11">
        <v>8</v>
      </c>
      <c r="B160" s="43" t="s">
        <v>14</v>
      </c>
      <c r="C160" s="42">
        <v>0</v>
      </c>
      <c r="D160" s="42">
        <v>24300</v>
      </c>
      <c r="E160" s="42">
        <v>0</v>
      </c>
      <c r="F160" s="42">
        <v>24300</v>
      </c>
    </row>
    <row r="161" spans="1:6" ht="34.5" thickBot="1" x14ac:dyDescent="0.3">
      <c r="A161" s="12">
        <v>9</v>
      </c>
      <c r="B161" s="43" t="s">
        <v>15</v>
      </c>
      <c r="C161" s="42">
        <v>1755</v>
      </c>
      <c r="D161" s="42">
        <v>11205</v>
      </c>
      <c r="E161" s="42"/>
      <c r="F161" s="42">
        <v>12960</v>
      </c>
    </row>
    <row r="162" spans="1:6" ht="23.25" thickBot="1" x14ac:dyDescent="0.3">
      <c r="A162" s="12">
        <v>10</v>
      </c>
      <c r="B162" s="43" t="s">
        <v>16</v>
      </c>
      <c r="C162" s="42"/>
      <c r="D162" s="42">
        <v>13905</v>
      </c>
      <c r="E162" s="42">
        <v>1080</v>
      </c>
      <c r="F162" s="42">
        <f>D162+E162</f>
        <v>14985</v>
      </c>
    </row>
    <row r="163" spans="1:6" ht="34.5" thickBot="1" x14ac:dyDescent="0.3">
      <c r="A163" s="40">
        <v>11</v>
      </c>
      <c r="B163" s="43" t="s">
        <v>17</v>
      </c>
      <c r="C163" s="42">
        <v>7020</v>
      </c>
      <c r="D163" s="42">
        <v>19980</v>
      </c>
      <c r="E163" s="42"/>
      <c r="F163" s="42">
        <v>27000</v>
      </c>
    </row>
    <row r="164" spans="1:6" ht="23.25" thickBot="1" x14ac:dyDescent="0.3">
      <c r="A164" s="40">
        <v>12</v>
      </c>
      <c r="B164" s="43" t="s">
        <v>18</v>
      </c>
      <c r="C164" s="42">
        <v>7560</v>
      </c>
      <c r="D164" s="42">
        <v>41445</v>
      </c>
      <c r="E164" s="42"/>
      <c r="F164" s="42">
        <v>49005</v>
      </c>
    </row>
    <row r="165" spans="1:6" ht="23.25" thickBot="1" x14ac:dyDescent="0.3">
      <c r="A165" s="40">
        <v>13</v>
      </c>
      <c r="B165" s="43" t="s">
        <v>19</v>
      </c>
      <c r="C165" s="42">
        <v>6615</v>
      </c>
      <c r="D165" s="42">
        <v>23085</v>
      </c>
      <c r="E165" s="42">
        <v>270</v>
      </c>
      <c r="F165" s="42">
        <v>29970</v>
      </c>
    </row>
    <row r="166" spans="1:6" ht="23.25" thickBot="1" x14ac:dyDescent="0.3">
      <c r="A166" s="40">
        <v>14</v>
      </c>
      <c r="B166" s="43" t="s">
        <v>20</v>
      </c>
      <c r="C166" s="42">
        <v>3780</v>
      </c>
      <c r="D166" s="42">
        <v>20520</v>
      </c>
      <c r="E166" s="42"/>
      <c r="F166" s="42">
        <v>24300</v>
      </c>
    </row>
    <row r="167" spans="1:6" ht="32.25" customHeight="1" thickBot="1" x14ac:dyDescent="0.3">
      <c r="A167" s="40">
        <v>15</v>
      </c>
      <c r="B167" s="43" t="s">
        <v>21</v>
      </c>
      <c r="C167" s="42">
        <v>4455</v>
      </c>
      <c r="D167" s="42">
        <v>30240</v>
      </c>
      <c r="E167" s="42"/>
      <c r="F167" s="42">
        <v>34695</v>
      </c>
    </row>
    <row r="168" spans="1:6" ht="34.5" thickBot="1" x14ac:dyDescent="0.3">
      <c r="A168" s="40">
        <v>16</v>
      </c>
      <c r="B168" s="43" t="s">
        <v>22</v>
      </c>
      <c r="C168" s="42">
        <v>3915</v>
      </c>
      <c r="D168" s="42">
        <v>20250</v>
      </c>
      <c r="E168" s="42"/>
      <c r="F168" s="42">
        <v>24165</v>
      </c>
    </row>
    <row r="169" spans="1:6" ht="33.75" customHeight="1" thickBot="1" x14ac:dyDescent="0.3">
      <c r="A169" s="40">
        <v>17</v>
      </c>
      <c r="B169" s="43" t="s">
        <v>23</v>
      </c>
      <c r="C169" s="42">
        <v>10935</v>
      </c>
      <c r="D169" s="42">
        <v>84645</v>
      </c>
      <c r="E169" s="42"/>
      <c r="F169" s="42">
        <v>95580</v>
      </c>
    </row>
    <row r="170" spans="1:6" ht="15" customHeight="1" x14ac:dyDescent="0.25">
      <c r="A170" s="52">
        <v>18</v>
      </c>
      <c r="B170" s="89" t="s">
        <v>24</v>
      </c>
      <c r="C170" s="86">
        <v>8100</v>
      </c>
      <c r="D170" s="86">
        <v>53865</v>
      </c>
      <c r="E170" s="86"/>
      <c r="F170" s="86">
        <v>61965</v>
      </c>
    </row>
    <row r="171" spans="1:6" ht="20.25" customHeight="1" thickBot="1" x14ac:dyDescent="0.3">
      <c r="A171" s="54"/>
      <c r="B171" s="89"/>
      <c r="C171" s="87"/>
      <c r="D171" s="87"/>
      <c r="E171" s="87"/>
      <c r="F171" s="87"/>
    </row>
    <row r="172" spans="1:6" ht="15" customHeight="1" x14ac:dyDescent="0.25">
      <c r="A172" s="52">
        <v>19</v>
      </c>
      <c r="B172" s="89" t="s">
        <v>25</v>
      </c>
      <c r="C172" s="86">
        <v>4185</v>
      </c>
      <c r="D172" s="86">
        <v>11205</v>
      </c>
      <c r="E172" s="86"/>
      <c r="F172" s="86">
        <v>21465</v>
      </c>
    </row>
    <row r="173" spans="1:6" ht="15" customHeight="1" thickBot="1" x14ac:dyDescent="0.3">
      <c r="A173" s="54"/>
      <c r="B173" s="89"/>
      <c r="C173" s="87"/>
      <c r="D173" s="87"/>
      <c r="E173" s="87"/>
      <c r="F173" s="87"/>
    </row>
    <row r="174" spans="1:6" ht="15" customHeight="1" x14ac:dyDescent="0.25">
      <c r="A174" s="62">
        <v>20</v>
      </c>
      <c r="B174" s="89" t="s">
        <v>26</v>
      </c>
      <c r="C174" s="86">
        <v>0</v>
      </c>
      <c r="D174" s="86">
        <v>21465</v>
      </c>
      <c r="E174" s="86"/>
      <c r="F174" s="86">
        <f>C174+D174</f>
        <v>21465</v>
      </c>
    </row>
    <row r="175" spans="1:6" x14ac:dyDescent="0.25">
      <c r="A175" s="63"/>
      <c r="B175" s="89"/>
      <c r="C175" s="87"/>
      <c r="D175" s="87"/>
      <c r="E175" s="87"/>
      <c r="F175" s="87"/>
    </row>
    <row r="176" spans="1:6" ht="15" customHeight="1" x14ac:dyDescent="0.25">
      <c r="A176" s="59">
        <v>21</v>
      </c>
      <c r="B176" s="90" t="s">
        <v>27</v>
      </c>
      <c r="C176" s="86">
        <v>3915</v>
      </c>
      <c r="D176" s="86">
        <v>28350</v>
      </c>
      <c r="E176" s="86"/>
      <c r="F176" s="86">
        <v>52110</v>
      </c>
    </row>
    <row r="177" spans="1:6" ht="22.5" customHeight="1" x14ac:dyDescent="0.25">
      <c r="A177" s="60"/>
      <c r="B177" s="90"/>
      <c r="C177" s="87"/>
      <c r="D177" s="87"/>
      <c r="E177" s="87"/>
      <c r="F177" s="87"/>
    </row>
    <row r="178" spans="1:6" ht="33.75" x14ac:dyDescent="0.25">
      <c r="A178" s="11">
        <v>22</v>
      </c>
      <c r="B178" s="44" t="s">
        <v>28</v>
      </c>
      <c r="C178" s="42">
        <v>4995</v>
      </c>
      <c r="D178" s="42">
        <v>47115</v>
      </c>
      <c r="E178" s="42"/>
      <c r="F178" s="42">
        <f>C178+D178</f>
        <v>52110</v>
      </c>
    </row>
    <row r="179" spans="1:6" ht="31.5" customHeight="1" thickBot="1" x14ac:dyDescent="0.3">
      <c r="A179" s="12">
        <v>23</v>
      </c>
      <c r="B179" s="44" t="s">
        <v>29</v>
      </c>
      <c r="C179" s="42">
        <v>3240</v>
      </c>
      <c r="D179" s="42">
        <v>27405</v>
      </c>
      <c r="E179" s="42"/>
      <c r="F179" s="42">
        <v>30645</v>
      </c>
    </row>
    <row r="180" spans="1:6" ht="34.5" thickBot="1" x14ac:dyDescent="0.3">
      <c r="A180" s="40">
        <v>24</v>
      </c>
      <c r="B180" s="44" t="s">
        <v>30</v>
      </c>
      <c r="C180" s="42">
        <v>9855</v>
      </c>
      <c r="D180" s="42">
        <v>35505</v>
      </c>
      <c r="E180" s="42"/>
      <c r="F180" s="42">
        <v>45360</v>
      </c>
    </row>
    <row r="181" spans="1:6" ht="34.5" thickBot="1" x14ac:dyDescent="0.3">
      <c r="A181" s="40">
        <v>25</v>
      </c>
      <c r="B181" s="44" t="s">
        <v>31</v>
      </c>
      <c r="C181" s="42">
        <v>4725</v>
      </c>
      <c r="D181" s="42">
        <v>21195</v>
      </c>
      <c r="E181" s="42"/>
      <c r="F181" s="42">
        <v>25920</v>
      </c>
    </row>
    <row r="182" spans="1:6" ht="34.5" customHeight="1" thickBot="1" x14ac:dyDescent="0.3">
      <c r="A182" s="40">
        <v>26</v>
      </c>
      <c r="B182" s="44" t="s">
        <v>32</v>
      </c>
      <c r="C182" s="42">
        <v>6210</v>
      </c>
      <c r="D182" s="42">
        <v>42795</v>
      </c>
      <c r="E182" s="42"/>
      <c r="F182" s="42">
        <v>49005</v>
      </c>
    </row>
    <row r="183" spans="1:6" ht="15" customHeight="1" x14ac:dyDescent="0.25">
      <c r="A183" s="52">
        <v>27</v>
      </c>
      <c r="B183" s="90" t="s">
        <v>33</v>
      </c>
      <c r="C183" s="86">
        <v>13770</v>
      </c>
      <c r="D183" s="86">
        <v>66015</v>
      </c>
      <c r="E183" s="86"/>
      <c r="F183" s="86">
        <v>79785</v>
      </c>
    </row>
    <row r="184" spans="1:6" ht="19.5" customHeight="1" thickBot="1" x14ac:dyDescent="0.3">
      <c r="A184" s="54"/>
      <c r="B184" s="90"/>
      <c r="C184" s="87"/>
      <c r="D184" s="87"/>
      <c r="E184" s="87"/>
      <c r="F184" s="87"/>
    </row>
    <row r="185" spans="1:6" ht="15" customHeight="1" x14ac:dyDescent="0.25">
      <c r="A185" s="57">
        <v>28</v>
      </c>
      <c r="B185" s="90" t="s">
        <v>34</v>
      </c>
      <c r="C185" s="86">
        <v>9990</v>
      </c>
      <c r="D185" s="86">
        <v>32670</v>
      </c>
      <c r="E185" s="86"/>
      <c r="F185" s="86">
        <v>42660</v>
      </c>
    </row>
    <row r="186" spans="1:6" ht="15.75" thickBot="1" x14ac:dyDescent="0.3">
      <c r="A186" s="58"/>
      <c r="B186" s="90"/>
      <c r="C186" s="87"/>
      <c r="D186" s="87"/>
      <c r="E186" s="87"/>
      <c r="F186" s="87"/>
    </row>
    <row r="187" spans="1:6" ht="33.75" x14ac:dyDescent="0.25">
      <c r="A187" s="11">
        <v>29</v>
      </c>
      <c r="B187" s="44" t="s">
        <v>35</v>
      </c>
      <c r="C187" s="42">
        <v>5130</v>
      </c>
      <c r="D187" s="42">
        <v>18090</v>
      </c>
      <c r="E187" s="42"/>
      <c r="F187" s="42">
        <v>23220</v>
      </c>
    </row>
    <row r="188" spans="1:6" ht="23.25" thickBot="1" x14ac:dyDescent="0.3">
      <c r="A188" s="40">
        <v>30</v>
      </c>
      <c r="B188" s="44" t="s">
        <v>36</v>
      </c>
      <c r="C188" s="42">
        <v>6750</v>
      </c>
      <c r="D188" s="42">
        <v>39150</v>
      </c>
      <c r="E188" s="42"/>
      <c r="F188" s="42">
        <v>45900</v>
      </c>
    </row>
    <row r="189" spans="1:6" ht="34.5" thickBot="1" x14ac:dyDescent="0.3">
      <c r="A189" s="40">
        <v>31</v>
      </c>
      <c r="B189" s="44" t="s">
        <v>37</v>
      </c>
      <c r="C189" s="42">
        <v>10125</v>
      </c>
      <c r="D189" s="42">
        <v>76275</v>
      </c>
      <c r="E189" s="42"/>
      <c r="F189" s="42">
        <v>86400</v>
      </c>
    </row>
    <row r="190" spans="1:6" ht="34.5" thickBot="1" x14ac:dyDescent="0.3">
      <c r="A190" s="40">
        <v>32</v>
      </c>
      <c r="B190" s="44" t="s">
        <v>38</v>
      </c>
      <c r="C190" s="42">
        <v>5535</v>
      </c>
      <c r="D190" s="42">
        <v>41715</v>
      </c>
      <c r="E190" s="42"/>
      <c r="F190" s="42">
        <v>47250</v>
      </c>
    </row>
    <row r="191" spans="1:6" ht="33" customHeight="1" thickBot="1" x14ac:dyDescent="0.3">
      <c r="A191" s="40">
        <v>33</v>
      </c>
      <c r="B191" s="44" t="s">
        <v>39</v>
      </c>
      <c r="C191" s="42">
        <v>4590</v>
      </c>
      <c r="D191" s="42">
        <v>24300</v>
      </c>
      <c r="E191" s="42"/>
      <c r="F191" s="42">
        <v>28890</v>
      </c>
    </row>
    <row r="192" spans="1:6" ht="23.25" thickBot="1" x14ac:dyDescent="0.3">
      <c r="A192" s="40">
        <v>34</v>
      </c>
      <c r="B192" s="44" t="s">
        <v>40</v>
      </c>
      <c r="C192" s="42">
        <v>3780</v>
      </c>
      <c r="D192" s="42">
        <v>28350</v>
      </c>
      <c r="E192" s="42"/>
      <c r="F192" s="42">
        <v>32130</v>
      </c>
    </row>
    <row r="193" spans="1:6" ht="23.25" customHeight="1" thickBot="1" x14ac:dyDescent="0.3">
      <c r="A193" s="40">
        <v>35</v>
      </c>
      <c r="B193" s="44" t="s">
        <v>41</v>
      </c>
      <c r="C193" s="42">
        <v>7965</v>
      </c>
      <c r="D193" s="42">
        <v>56565</v>
      </c>
      <c r="E193" s="42"/>
      <c r="F193" s="42">
        <v>64530</v>
      </c>
    </row>
    <row r="194" spans="1:6" ht="15" customHeight="1" x14ac:dyDescent="0.25">
      <c r="A194" s="52">
        <v>36</v>
      </c>
      <c r="B194" s="90" t="s">
        <v>42</v>
      </c>
      <c r="C194" s="86">
        <v>8235</v>
      </c>
      <c r="D194" s="86">
        <v>31995</v>
      </c>
      <c r="E194" s="86"/>
      <c r="F194" s="86">
        <v>40230</v>
      </c>
    </row>
    <row r="195" spans="1:6" ht="21.75" customHeight="1" thickBot="1" x14ac:dyDescent="0.3">
      <c r="A195" s="54"/>
      <c r="B195" s="90"/>
      <c r="C195" s="87"/>
      <c r="D195" s="87"/>
      <c r="E195" s="87"/>
      <c r="F195" s="87"/>
    </row>
    <row r="196" spans="1:6" ht="15" customHeight="1" x14ac:dyDescent="0.25">
      <c r="A196" s="52">
        <v>37</v>
      </c>
      <c r="B196" s="90" t="s">
        <v>43</v>
      </c>
      <c r="C196" s="86">
        <v>4455</v>
      </c>
      <c r="D196" s="86">
        <v>18495</v>
      </c>
      <c r="E196" s="86"/>
      <c r="F196" s="86">
        <v>22950</v>
      </c>
    </row>
    <row r="197" spans="1:6" ht="21" customHeight="1" thickBot="1" x14ac:dyDescent="0.3">
      <c r="A197" s="54"/>
      <c r="B197" s="90"/>
      <c r="C197" s="87"/>
      <c r="D197" s="87"/>
      <c r="E197" s="87"/>
      <c r="F197" s="87"/>
    </row>
    <row r="198" spans="1:6" ht="15" customHeight="1" x14ac:dyDescent="0.25">
      <c r="A198" s="52">
        <v>38</v>
      </c>
      <c r="B198" s="90" t="s">
        <v>44</v>
      </c>
      <c r="C198" s="86">
        <v>4590</v>
      </c>
      <c r="D198" s="86">
        <v>34830</v>
      </c>
      <c r="E198" s="86"/>
      <c r="F198" s="86">
        <f>C198+D198</f>
        <v>39420</v>
      </c>
    </row>
    <row r="199" spans="1:6" ht="21.75" customHeight="1" x14ac:dyDescent="0.25">
      <c r="A199" s="55"/>
      <c r="B199" s="90"/>
      <c r="C199" s="87"/>
      <c r="D199" s="87"/>
      <c r="E199" s="87"/>
      <c r="F199" s="87"/>
    </row>
    <row r="200" spans="1:6" ht="34.5" thickBot="1" x14ac:dyDescent="0.3">
      <c r="A200" s="40">
        <v>39</v>
      </c>
      <c r="B200" s="44" t="s">
        <v>45</v>
      </c>
      <c r="C200" s="42">
        <v>9045</v>
      </c>
      <c r="D200" s="42">
        <v>38745</v>
      </c>
      <c r="E200" s="42"/>
      <c r="F200" s="42">
        <v>47790</v>
      </c>
    </row>
    <row r="201" spans="1:6" ht="34.5" thickBot="1" x14ac:dyDescent="0.3">
      <c r="A201" s="40">
        <v>40</v>
      </c>
      <c r="B201" s="44" t="s">
        <v>46</v>
      </c>
      <c r="C201" s="42">
        <v>4995</v>
      </c>
      <c r="D201" s="42">
        <v>22950</v>
      </c>
      <c r="E201" s="42"/>
      <c r="F201" s="42">
        <v>27945</v>
      </c>
    </row>
    <row r="202" spans="1:6" ht="34.5" thickBot="1" x14ac:dyDescent="0.3">
      <c r="A202" s="40">
        <v>41</v>
      </c>
      <c r="B202" s="44" t="s">
        <v>47</v>
      </c>
      <c r="C202" s="42">
        <v>7965</v>
      </c>
      <c r="D202" s="42">
        <v>47385</v>
      </c>
      <c r="E202" s="42"/>
      <c r="F202" s="42">
        <v>55350</v>
      </c>
    </row>
    <row r="203" spans="1:6" ht="33.75" customHeight="1" thickBot="1" x14ac:dyDescent="0.3">
      <c r="A203" s="40">
        <v>42</v>
      </c>
      <c r="B203" s="44" t="s">
        <v>48</v>
      </c>
      <c r="C203" s="42">
        <v>7290</v>
      </c>
      <c r="D203" s="42">
        <v>19980</v>
      </c>
      <c r="E203" s="42"/>
      <c r="F203" s="42">
        <v>27270</v>
      </c>
    </row>
    <row r="204" spans="1:6" ht="23.25" thickBot="1" x14ac:dyDescent="0.3">
      <c r="A204" s="40">
        <v>43</v>
      </c>
      <c r="B204" s="44" t="s">
        <v>49</v>
      </c>
      <c r="C204" s="42">
        <v>4860</v>
      </c>
      <c r="D204" s="42">
        <v>19980</v>
      </c>
      <c r="E204" s="42"/>
      <c r="F204" s="42">
        <v>24840</v>
      </c>
    </row>
    <row r="205" spans="1:6" ht="24" customHeight="1" thickBot="1" x14ac:dyDescent="0.3">
      <c r="A205" s="40">
        <v>44</v>
      </c>
      <c r="B205" s="44" t="s">
        <v>50</v>
      </c>
      <c r="C205" s="42">
        <v>1350</v>
      </c>
      <c r="D205" s="42">
        <v>9450</v>
      </c>
      <c r="E205" s="42"/>
      <c r="F205" s="42">
        <v>10800</v>
      </c>
    </row>
    <row r="206" spans="1:6" ht="15" customHeight="1" x14ac:dyDescent="0.25">
      <c r="A206" s="52">
        <v>45</v>
      </c>
      <c r="B206" s="90" t="s">
        <v>51</v>
      </c>
      <c r="C206" s="86">
        <v>3240</v>
      </c>
      <c r="D206" s="86">
        <v>18900</v>
      </c>
      <c r="E206" s="86"/>
      <c r="F206" s="86">
        <v>22140</v>
      </c>
    </row>
    <row r="207" spans="1:6" ht="23.25" customHeight="1" thickBot="1" x14ac:dyDescent="0.3">
      <c r="A207" s="54"/>
      <c r="B207" s="90"/>
      <c r="C207" s="87"/>
      <c r="D207" s="87"/>
      <c r="E207" s="87"/>
      <c r="F207" s="87"/>
    </row>
    <row r="208" spans="1:6" ht="15" customHeight="1" x14ac:dyDescent="0.25">
      <c r="A208" s="52">
        <v>46</v>
      </c>
      <c r="B208" s="90" t="s">
        <v>52</v>
      </c>
      <c r="C208" s="86">
        <v>2700</v>
      </c>
      <c r="D208" s="86">
        <v>14715</v>
      </c>
      <c r="E208" s="86"/>
      <c r="F208" s="86">
        <f>C208+D208</f>
        <v>17415</v>
      </c>
    </row>
    <row r="209" spans="1:6" ht="20.25" customHeight="1" thickBot="1" x14ac:dyDescent="0.3">
      <c r="A209" s="54"/>
      <c r="B209" s="90"/>
      <c r="C209" s="87"/>
      <c r="D209" s="87"/>
      <c r="E209" s="87"/>
      <c r="F209" s="87"/>
    </row>
    <row r="210" spans="1:6" ht="15" customHeight="1" x14ac:dyDescent="0.25">
      <c r="A210" s="59">
        <v>47</v>
      </c>
      <c r="B210" s="90" t="s">
        <v>53</v>
      </c>
      <c r="C210" s="86">
        <v>3240</v>
      </c>
      <c r="D210" s="86">
        <v>8100</v>
      </c>
      <c r="E210" s="86"/>
      <c r="F210" s="86">
        <f>C210+D210</f>
        <v>11340</v>
      </c>
    </row>
    <row r="211" spans="1:6" ht="18.75" customHeight="1" thickBot="1" x14ac:dyDescent="0.3">
      <c r="A211" s="60"/>
      <c r="B211" s="90"/>
      <c r="C211" s="87"/>
      <c r="D211" s="87"/>
      <c r="E211" s="87"/>
      <c r="F211" s="87"/>
    </row>
    <row r="212" spans="1:6" ht="15" customHeight="1" x14ac:dyDescent="0.25">
      <c r="A212" s="52">
        <v>48</v>
      </c>
      <c r="B212" s="90" t="s">
        <v>54</v>
      </c>
      <c r="C212" s="86">
        <v>6210</v>
      </c>
      <c r="D212" s="86">
        <v>32130</v>
      </c>
      <c r="E212" s="86"/>
      <c r="F212" s="86">
        <f>C212+D212</f>
        <v>38340</v>
      </c>
    </row>
    <row r="213" spans="1:6" ht="21.75" customHeight="1" x14ac:dyDescent="0.25">
      <c r="A213" s="53"/>
      <c r="B213" s="90"/>
      <c r="C213" s="87"/>
      <c r="D213" s="87"/>
      <c r="E213" s="87"/>
      <c r="F213" s="87"/>
    </row>
    <row r="214" spans="1:6" ht="33.75" x14ac:dyDescent="0.25">
      <c r="A214" s="11">
        <v>49</v>
      </c>
      <c r="B214" s="44" t="s">
        <v>55</v>
      </c>
      <c r="C214" s="42">
        <v>4185</v>
      </c>
      <c r="D214" s="42">
        <v>17955</v>
      </c>
      <c r="E214" s="42"/>
      <c r="F214" s="42">
        <f>C214+D214</f>
        <v>22140</v>
      </c>
    </row>
    <row r="215" spans="1:6" ht="26.25" customHeight="1" thickBot="1" x14ac:dyDescent="0.3">
      <c r="A215" s="40">
        <v>50</v>
      </c>
      <c r="B215" s="44" t="s">
        <v>56</v>
      </c>
      <c r="C215" s="42">
        <v>6885</v>
      </c>
      <c r="D215" s="42">
        <v>39825</v>
      </c>
      <c r="E215" s="42"/>
      <c r="F215" s="42">
        <v>46710</v>
      </c>
    </row>
    <row r="216" spans="1:6" ht="15" customHeight="1" x14ac:dyDescent="0.25">
      <c r="A216" s="52">
        <v>51</v>
      </c>
      <c r="B216" s="90" t="s">
        <v>57</v>
      </c>
      <c r="C216" s="86">
        <v>4590</v>
      </c>
      <c r="D216" s="86">
        <v>31995</v>
      </c>
      <c r="E216" s="86"/>
      <c r="F216" s="86">
        <v>36585</v>
      </c>
    </row>
    <row r="217" spans="1:6" ht="21" customHeight="1" thickBot="1" x14ac:dyDescent="0.3">
      <c r="A217" s="54"/>
      <c r="B217" s="90"/>
      <c r="C217" s="87"/>
      <c r="D217" s="87"/>
      <c r="E217" s="87"/>
      <c r="F217" s="87"/>
    </row>
    <row r="218" spans="1:6" ht="15" customHeight="1" x14ac:dyDescent="0.25">
      <c r="A218" s="52">
        <v>52</v>
      </c>
      <c r="B218" s="90" t="s">
        <v>58</v>
      </c>
      <c r="C218" s="86">
        <v>1350</v>
      </c>
      <c r="D218" s="86">
        <v>10125</v>
      </c>
      <c r="E218" s="86"/>
      <c r="F218" s="86">
        <v>11475</v>
      </c>
    </row>
    <row r="219" spans="1:6" ht="15.75" thickBot="1" x14ac:dyDescent="0.3">
      <c r="A219" s="54"/>
      <c r="B219" s="90"/>
      <c r="C219" s="87"/>
      <c r="D219" s="87"/>
      <c r="E219" s="87"/>
      <c r="F219" s="87"/>
    </row>
    <row r="220" spans="1:6" ht="29.25" customHeight="1" thickBot="1" x14ac:dyDescent="0.3">
      <c r="A220" s="40">
        <v>53</v>
      </c>
      <c r="B220" s="44" t="s">
        <v>59</v>
      </c>
      <c r="C220" s="42">
        <v>3645</v>
      </c>
      <c r="D220" s="42">
        <v>31050</v>
      </c>
      <c r="E220" s="42"/>
      <c r="F220" s="42">
        <v>34695</v>
      </c>
    </row>
    <row r="221" spans="1:6" ht="15" customHeight="1" x14ac:dyDescent="0.25">
      <c r="A221" s="52">
        <v>54</v>
      </c>
      <c r="B221" s="90" t="s">
        <v>60</v>
      </c>
      <c r="C221" s="86">
        <v>4050</v>
      </c>
      <c r="D221" s="86">
        <v>17415</v>
      </c>
      <c r="E221" s="86">
        <v>1890</v>
      </c>
      <c r="F221" s="86">
        <v>23355</v>
      </c>
    </row>
    <row r="222" spans="1:6" ht="15" customHeight="1" thickBot="1" x14ac:dyDescent="0.3">
      <c r="A222" s="54"/>
      <c r="B222" s="90"/>
      <c r="C222" s="87"/>
      <c r="D222" s="87"/>
      <c r="E222" s="87"/>
      <c r="F222" s="87"/>
    </row>
    <row r="223" spans="1:6" ht="15" customHeight="1" x14ac:dyDescent="0.25">
      <c r="A223" s="52">
        <v>55</v>
      </c>
      <c r="B223" s="90" t="s">
        <v>61</v>
      </c>
      <c r="C223" s="86">
        <v>4590</v>
      </c>
      <c r="D223" s="86">
        <v>27405</v>
      </c>
      <c r="E223" s="86"/>
      <c r="F223" s="86">
        <f>C223+D223</f>
        <v>31995</v>
      </c>
    </row>
    <row r="224" spans="1:6" ht="18" customHeight="1" thickBot="1" x14ac:dyDescent="0.3">
      <c r="A224" s="54"/>
      <c r="B224" s="90"/>
      <c r="C224" s="87"/>
      <c r="D224" s="87"/>
      <c r="E224" s="87"/>
      <c r="F224" s="87"/>
    </row>
    <row r="225" spans="1:6" ht="15" customHeight="1" x14ac:dyDescent="0.25">
      <c r="A225" s="52">
        <v>56</v>
      </c>
      <c r="B225" s="90" t="s">
        <v>62</v>
      </c>
      <c r="C225" s="86">
        <v>4725</v>
      </c>
      <c r="D225" s="86">
        <v>38340</v>
      </c>
      <c r="E225" s="86">
        <v>1755</v>
      </c>
      <c r="F225" s="86">
        <v>44820</v>
      </c>
    </row>
    <row r="226" spans="1:6" ht="18" customHeight="1" x14ac:dyDescent="0.25">
      <c r="A226" s="55"/>
      <c r="B226" s="90"/>
      <c r="C226" s="87"/>
      <c r="D226" s="87"/>
      <c r="E226" s="87"/>
      <c r="F226" s="87"/>
    </row>
    <row r="227" spans="1:6" ht="34.5" thickBot="1" x14ac:dyDescent="0.3">
      <c r="A227" s="40">
        <v>57</v>
      </c>
      <c r="B227" s="44" t="s">
        <v>63</v>
      </c>
      <c r="C227" s="42">
        <v>10800</v>
      </c>
      <c r="D227" s="42">
        <v>47520</v>
      </c>
      <c r="E227" s="42"/>
      <c r="F227" s="42">
        <v>58320</v>
      </c>
    </row>
    <row r="228" spans="1:6" ht="23.25" thickBot="1" x14ac:dyDescent="0.3">
      <c r="A228" s="40">
        <v>58</v>
      </c>
      <c r="B228" s="44" t="s">
        <v>64</v>
      </c>
      <c r="C228" s="42">
        <v>9450</v>
      </c>
      <c r="D228" s="42">
        <v>67905</v>
      </c>
      <c r="E228" s="42"/>
      <c r="F228" s="42">
        <v>77355</v>
      </c>
    </row>
    <row r="229" spans="1:6" ht="34.5" thickBot="1" x14ac:dyDescent="0.3">
      <c r="A229" s="40">
        <v>59</v>
      </c>
      <c r="B229" s="44" t="s">
        <v>65</v>
      </c>
      <c r="C229" s="42">
        <v>16200</v>
      </c>
      <c r="D229" s="42">
        <v>46440</v>
      </c>
      <c r="E229" s="42"/>
      <c r="F229" s="42">
        <v>62640</v>
      </c>
    </row>
    <row r="230" spans="1:6" ht="34.5" thickBot="1" x14ac:dyDescent="0.3">
      <c r="A230" s="40">
        <v>60</v>
      </c>
      <c r="B230" s="44" t="s">
        <v>66</v>
      </c>
      <c r="C230" s="42">
        <v>3780</v>
      </c>
      <c r="D230" s="42">
        <v>18225</v>
      </c>
      <c r="E230" s="42"/>
      <c r="F230" s="42">
        <v>22005</v>
      </c>
    </row>
    <row r="231" spans="1:6" ht="33.75" customHeight="1" thickBot="1" x14ac:dyDescent="0.3">
      <c r="A231" s="40">
        <v>61</v>
      </c>
      <c r="B231" s="44" t="s">
        <v>67</v>
      </c>
      <c r="C231" s="42">
        <v>7695</v>
      </c>
      <c r="D231" s="42">
        <v>17820</v>
      </c>
      <c r="E231" s="42"/>
      <c r="F231" s="42">
        <v>25515</v>
      </c>
    </row>
    <row r="232" spans="1:6" ht="34.5" thickBot="1" x14ac:dyDescent="0.3">
      <c r="A232" s="40">
        <v>62</v>
      </c>
      <c r="B232" s="44" t="s">
        <v>68</v>
      </c>
      <c r="C232" s="42">
        <v>4860</v>
      </c>
      <c r="D232" s="42">
        <v>17955</v>
      </c>
      <c r="E232" s="42"/>
      <c r="F232" s="42">
        <v>22815</v>
      </c>
    </row>
    <row r="233" spans="1:6" ht="34.5" thickBot="1" x14ac:dyDescent="0.3">
      <c r="A233" s="40">
        <v>63</v>
      </c>
      <c r="B233" s="44" t="s">
        <v>69</v>
      </c>
      <c r="C233" s="42">
        <v>7965</v>
      </c>
      <c r="D233" s="42">
        <v>53190</v>
      </c>
      <c r="E233" s="42"/>
      <c r="F233" s="42">
        <v>61155</v>
      </c>
    </row>
    <row r="234" spans="1:6" ht="15" customHeight="1" x14ac:dyDescent="0.25">
      <c r="A234" s="52">
        <v>64</v>
      </c>
      <c r="B234" s="90" t="s">
        <v>70</v>
      </c>
      <c r="C234" s="86">
        <v>4320</v>
      </c>
      <c r="D234" s="86">
        <v>14310</v>
      </c>
      <c r="E234" s="86"/>
      <c r="F234" s="86">
        <v>18630</v>
      </c>
    </row>
    <row r="235" spans="1:6" ht="21" customHeight="1" x14ac:dyDescent="0.25">
      <c r="A235" s="55"/>
      <c r="B235" s="90"/>
      <c r="C235" s="87"/>
      <c r="D235" s="87"/>
      <c r="E235" s="87"/>
      <c r="F235" s="87"/>
    </row>
    <row r="236" spans="1:6" ht="33.75" x14ac:dyDescent="0.25">
      <c r="A236" s="11">
        <v>65</v>
      </c>
      <c r="B236" s="44" t="s">
        <v>71</v>
      </c>
      <c r="C236" s="42">
        <v>3375</v>
      </c>
      <c r="D236" s="42">
        <v>14580</v>
      </c>
      <c r="E236" s="42"/>
      <c r="F236" s="42">
        <v>17955</v>
      </c>
    </row>
    <row r="237" spans="1:6" ht="34.5" thickBot="1" x14ac:dyDescent="0.3">
      <c r="A237" s="40">
        <v>66</v>
      </c>
      <c r="B237" s="44" t="s">
        <v>72</v>
      </c>
      <c r="C237" s="42">
        <v>9045</v>
      </c>
      <c r="D237" s="42">
        <v>36855</v>
      </c>
      <c r="E237" s="42">
        <v>2025</v>
      </c>
      <c r="F237" s="42">
        <v>47925</v>
      </c>
    </row>
    <row r="238" spans="1:6" ht="15" customHeight="1" x14ac:dyDescent="0.25">
      <c r="A238" s="52">
        <v>67</v>
      </c>
      <c r="B238" s="90" t="s">
        <v>73</v>
      </c>
      <c r="C238" s="86">
        <v>12420</v>
      </c>
      <c r="D238" s="86">
        <v>55080</v>
      </c>
      <c r="E238" s="86"/>
      <c r="F238" s="86">
        <v>67500</v>
      </c>
    </row>
    <row r="239" spans="1:6" ht="21.75" customHeight="1" thickBot="1" x14ac:dyDescent="0.3">
      <c r="A239" s="54"/>
      <c r="B239" s="90"/>
      <c r="C239" s="87"/>
      <c r="D239" s="87"/>
      <c r="E239" s="87"/>
      <c r="F239" s="87"/>
    </row>
    <row r="240" spans="1:6" ht="34.5" thickBot="1" x14ac:dyDescent="0.3">
      <c r="A240" s="40">
        <v>68</v>
      </c>
      <c r="B240" s="44" t="s">
        <v>74</v>
      </c>
      <c r="C240" s="42">
        <v>8370</v>
      </c>
      <c r="D240" s="42">
        <v>51300</v>
      </c>
      <c r="E240" s="42"/>
      <c r="F240" s="42">
        <v>59670</v>
      </c>
    </row>
    <row r="241" spans="1:6" ht="23.25" thickBot="1" x14ac:dyDescent="0.3">
      <c r="A241" s="40">
        <v>69</v>
      </c>
      <c r="B241" s="44" t="s">
        <v>75</v>
      </c>
      <c r="C241" s="42">
        <v>4860</v>
      </c>
      <c r="D241" s="42">
        <v>29160</v>
      </c>
      <c r="E241" s="42"/>
      <c r="F241" s="42">
        <v>34020</v>
      </c>
    </row>
    <row r="242" spans="1:6" ht="26.25" customHeight="1" thickBot="1" x14ac:dyDescent="0.3">
      <c r="A242" s="40">
        <v>70</v>
      </c>
      <c r="B242" s="44" t="s">
        <v>76</v>
      </c>
      <c r="C242" s="42">
        <v>3375</v>
      </c>
      <c r="D242" s="42">
        <v>19710</v>
      </c>
      <c r="E242" s="42"/>
      <c r="F242" s="42">
        <v>23085</v>
      </c>
    </row>
    <row r="243" spans="1:6" ht="34.5" thickBot="1" x14ac:dyDescent="0.3">
      <c r="A243" s="40">
        <v>71</v>
      </c>
      <c r="B243" s="44" t="s">
        <v>77</v>
      </c>
      <c r="C243" s="42">
        <v>4860</v>
      </c>
      <c r="D243" s="42">
        <v>17685</v>
      </c>
      <c r="E243" s="42"/>
      <c r="F243" s="42">
        <v>22545</v>
      </c>
    </row>
    <row r="244" spans="1:6" ht="34.5" thickBot="1" x14ac:dyDescent="0.3">
      <c r="A244" s="40">
        <v>72</v>
      </c>
      <c r="B244" s="44" t="s">
        <v>78</v>
      </c>
      <c r="C244" s="42">
        <v>4455</v>
      </c>
      <c r="D244" s="42">
        <v>21870</v>
      </c>
      <c r="E244" s="42"/>
      <c r="F244" s="42">
        <v>26325</v>
      </c>
    </row>
    <row r="245" spans="1:6" ht="15" customHeight="1" x14ac:dyDescent="0.25">
      <c r="A245" s="52">
        <v>73</v>
      </c>
      <c r="B245" s="90" t="s">
        <v>79</v>
      </c>
      <c r="C245" s="86">
        <v>10125</v>
      </c>
      <c r="D245" s="86">
        <v>47925</v>
      </c>
      <c r="E245" s="86"/>
      <c r="F245" s="86">
        <v>58050</v>
      </c>
    </row>
    <row r="246" spans="1:6" ht="15.75" thickBot="1" x14ac:dyDescent="0.3">
      <c r="A246" s="54"/>
      <c r="B246" s="90"/>
      <c r="C246" s="87"/>
      <c r="D246" s="87"/>
      <c r="E246" s="87"/>
      <c r="F246" s="87"/>
    </row>
    <row r="247" spans="1:6" ht="34.5" thickBot="1" x14ac:dyDescent="0.3">
      <c r="A247" s="40">
        <v>74</v>
      </c>
      <c r="B247" s="44" t="s">
        <v>80</v>
      </c>
      <c r="C247" s="42">
        <v>12285</v>
      </c>
      <c r="D247" s="42">
        <v>83700</v>
      </c>
      <c r="E247" s="42"/>
      <c r="F247" s="42">
        <v>95985</v>
      </c>
    </row>
    <row r="248" spans="1:6" ht="27" customHeight="1" thickBot="1" x14ac:dyDescent="0.3">
      <c r="A248" s="40">
        <v>75</v>
      </c>
      <c r="B248" s="44" t="s">
        <v>81</v>
      </c>
      <c r="C248" s="42">
        <v>3915</v>
      </c>
      <c r="D248" s="42">
        <v>18090</v>
      </c>
      <c r="E248" s="42"/>
      <c r="F248" s="42">
        <v>22005</v>
      </c>
    </row>
    <row r="249" spans="1:6" ht="31.5" customHeight="1" thickBot="1" x14ac:dyDescent="0.3">
      <c r="A249" s="40">
        <v>76</v>
      </c>
      <c r="B249" s="44" t="s">
        <v>82</v>
      </c>
      <c r="C249" s="42">
        <v>4995</v>
      </c>
      <c r="D249" s="42">
        <v>23085</v>
      </c>
      <c r="E249" s="42"/>
      <c r="F249" s="42">
        <v>28080</v>
      </c>
    </row>
    <row r="250" spans="1:6" ht="29.25" customHeight="1" thickBot="1" x14ac:dyDescent="0.3">
      <c r="A250" s="40">
        <v>77</v>
      </c>
      <c r="B250" s="44" t="s">
        <v>83</v>
      </c>
      <c r="C250" s="42">
        <v>16740</v>
      </c>
      <c r="D250" s="42">
        <v>72900</v>
      </c>
      <c r="E250" s="42"/>
      <c r="F250" s="42">
        <v>89640</v>
      </c>
    </row>
    <row r="251" spans="1:6" ht="15" customHeight="1" x14ac:dyDescent="0.25">
      <c r="A251" s="52">
        <v>78</v>
      </c>
      <c r="B251" s="90" t="s">
        <v>84</v>
      </c>
      <c r="C251" s="86">
        <v>4320</v>
      </c>
      <c r="D251" s="86">
        <v>20385</v>
      </c>
      <c r="E251" s="86"/>
      <c r="F251" s="86">
        <v>24705</v>
      </c>
    </row>
    <row r="252" spans="1:6" ht="22.5" customHeight="1" thickBot="1" x14ac:dyDescent="0.3">
      <c r="A252" s="54"/>
      <c r="B252" s="90"/>
      <c r="C252" s="87"/>
      <c r="D252" s="87"/>
      <c r="E252" s="87"/>
      <c r="F252" s="87"/>
    </row>
    <row r="253" spans="1:6" ht="15" customHeight="1" x14ac:dyDescent="0.25">
      <c r="A253" s="52">
        <v>79</v>
      </c>
      <c r="B253" s="90" t="s">
        <v>85</v>
      </c>
      <c r="C253" s="86">
        <v>7290</v>
      </c>
      <c r="D253" s="86">
        <v>31995</v>
      </c>
      <c r="E253" s="86"/>
      <c r="F253" s="86">
        <v>39285</v>
      </c>
    </row>
    <row r="254" spans="1:6" x14ac:dyDescent="0.25">
      <c r="A254" s="53"/>
      <c r="B254" s="90"/>
      <c r="C254" s="88"/>
      <c r="D254" s="88"/>
      <c r="E254" s="88"/>
      <c r="F254" s="88"/>
    </row>
    <row r="255" spans="1:6" ht="15" customHeight="1" thickBot="1" x14ac:dyDescent="0.3">
      <c r="A255" s="54"/>
      <c r="B255" s="90"/>
      <c r="C255" s="87"/>
      <c r="D255" s="87"/>
      <c r="E255" s="87"/>
      <c r="F255" s="87"/>
    </row>
    <row r="256" spans="1:6" ht="15" customHeight="1" x14ac:dyDescent="0.25">
      <c r="A256" s="52">
        <v>80</v>
      </c>
      <c r="B256" s="90" t="s">
        <v>86</v>
      </c>
      <c r="C256" s="86">
        <v>4860</v>
      </c>
      <c r="D256" s="86">
        <v>19575</v>
      </c>
      <c r="E256" s="86"/>
      <c r="F256" s="86">
        <v>24435</v>
      </c>
    </row>
    <row r="257" spans="1:6" ht="21" customHeight="1" thickBot="1" x14ac:dyDescent="0.3">
      <c r="A257" s="54"/>
      <c r="B257" s="90"/>
      <c r="C257" s="87"/>
      <c r="D257" s="87"/>
      <c r="E257" s="87"/>
      <c r="F257" s="87"/>
    </row>
    <row r="258" spans="1:6" ht="15" customHeight="1" x14ac:dyDescent="0.25">
      <c r="A258" s="52">
        <v>81</v>
      </c>
      <c r="B258" s="90" t="s">
        <v>87</v>
      </c>
      <c r="C258" s="86">
        <v>4320</v>
      </c>
      <c r="D258" s="86">
        <v>28215</v>
      </c>
      <c r="E258" s="86"/>
      <c r="F258" s="86">
        <v>32535</v>
      </c>
    </row>
    <row r="259" spans="1:6" x14ac:dyDescent="0.25">
      <c r="A259" s="55"/>
      <c r="B259" s="90"/>
      <c r="C259" s="87"/>
      <c r="D259" s="87"/>
      <c r="E259" s="87"/>
      <c r="F259" s="87"/>
    </row>
    <row r="260" spans="1:6" ht="33.75" x14ac:dyDescent="0.25">
      <c r="A260" s="11">
        <v>82</v>
      </c>
      <c r="B260" s="44" t="s">
        <v>88</v>
      </c>
      <c r="C260" s="42">
        <v>10395</v>
      </c>
      <c r="D260" s="42">
        <v>44820</v>
      </c>
      <c r="E260" s="42"/>
      <c r="F260" s="42">
        <f>C260+D260</f>
        <v>55215</v>
      </c>
    </row>
    <row r="261" spans="1:6" ht="23.25" thickBot="1" x14ac:dyDescent="0.3">
      <c r="A261" s="40">
        <v>83</v>
      </c>
      <c r="B261" s="44" t="s">
        <v>89</v>
      </c>
      <c r="C261" s="42">
        <v>8775</v>
      </c>
      <c r="D261" s="42">
        <v>44820</v>
      </c>
      <c r="E261" s="42"/>
      <c r="F261" s="42">
        <v>53595</v>
      </c>
    </row>
    <row r="262" spans="1:6" ht="34.5" thickBot="1" x14ac:dyDescent="0.3">
      <c r="A262" s="40">
        <v>84</v>
      </c>
      <c r="B262" s="44" t="s">
        <v>90</v>
      </c>
      <c r="C262" s="42">
        <v>5400</v>
      </c>
      <c r="D262" s="42">
        <v>28620</v>
      </c>
      <c r="E262" s="42"/>
      <c r="F262" s="42">
        <v>34020</v>
      </c>
    </row>
    <row r="263" spans="1:6" ht="23.25" thickBot="1" x14ac:dyDescent="0.3">
      <c r="A263" s="40">
        <v>85</v>
      </c>
      <c r="B263" s="44" t="s">
        <v>91</v>
      </c>
      <c r="C263" s="42">
        <v>8235</v>
      </c>
      <c r="D263" s="42">
        <v>36315</v>
      </c>
      <c r="E263" s="42"/>
      <c r="F263" s="42">
        <v>44550</v>
      </c>
    </row>
    <row r="264" spans="1:6" ht="34.5" thickBot="1" x14ac:dyDescent="0.3">
      <c r="A264" s="40">
        <v>86</v>
      </c>
      <c r="B264" s="44" t="s">
        <v>92</v>
      </c>
      <c r="C264" s="42">
        <v>6075</v>
      </c>
      <c r="D264" s="42">
        <v>26190</v>
      </c>
      <c r="E264" s="42"/>
      <c r="F264" s="42">
        <v>32265</v>
      </c>
    </row>
    <row r="265" spans="1:6" ht="23.25" thickBot="1" x14ac:dyDescent="0.3">
      <c r="A265" s="40">
        <v>87</v>
      </c>
      <c r="B265" s="44" t="s">
        <v>93</v>
      </c>
      <c r="C265" s="42">
        <v>9585</v>
      </c>
      <c r="D265" s="42">
        <v>48330</v>
      </c>
      <c r="E265" s="42"/>
      <c r="F265" s="42">
        <v>57915</v>
      </c>
    </row>
    <row r="266" spans="1:6" ht="34.5" thickBot="1" x14ac:dyDescent="0.3">
      <c r="A266" s="40">
        <v>88</v>
      </c>
      <c r="B266" s="44" t="s">
        <v>94</v>
      </c>
      <c r="C266" s="42">
        <v>9180</v>
      </c>
      <c r="D266" s="42">
        <v>32130</v>
      </c>
      <c r="E266" s="42"/>
      <c r="F266" s="42">
        <v>41310</v>
      </c>
    </row>
    <row r="267" spans="1:6" ht="23.25" thickBot="1" x14ac:dyDescent="0.3">
      <c r="A267" s="40">
        <v>89</v>
      </c>
      <c r="B267" s="44" t="s">
        <v>95</v>
      </c>
      <c r="C267" s="42">
        <v>5130</v>
      </c>
      <c r="D267" s="42">
        <v>59940</v>
      </c>
      <c r="E267" s="42"/>
      <c r="F267" s="42">
        <v>65070</v>
      </c>
    </row>
    <row r="268" spans="1:6" ht="34.5" thickBot="1" x14ac:dyDescent="0.3">
      <c r="A268" s="40">
        <v>90</v>
      </c>
      <c r="B268" s="43" t="s">
        <v>96</v>
      </c>
      <c r="C268" s="42">
        <v>4995</v>
      </c>
      <c r="D268" s="42">
        <v>59130</v>
      </c>
      <c r="E268" s="42"/>
      <c r="F268" s="42">
        <v>64125</v>
      </c>
    </row>
    <row r="269" spans="1:6" ht="34.5" thickBot="1" x14ac:dyDescent="0.3">
      <c r="A269" s="40">
        <v>91</v>
      </c>
      <c r="B269" s="43" t="s">
        <v>97</v>
      </c>
      <c r="C269" s="42">
        <v>7965</v>
      </c>
      <c r="D269" s="42">
        <v>32400</v>
      </c>
      <c r="E269" s="42"/>
      <c r="F269" s="42">
        <v>40365</v>
      </c>
    </row>
    <row r="270" spans="1:6" ht="34.5" thickBot="1" x14ac:dyDescent="0.3">
      <c r="A270" s="40">
        <v>92</v>
      </c>
      <c r="B270" s="43" t="s">
        <v>98</v>
      </c>
      <c r="C270" s="42">
        <v>2565</v>
      </c>
      <c r="D270" s="42">
        <v>10665</v>
      </c>
      <c r="E270" s="42"/>
      <c r="F270" s="42">
        <v>13230</v>
      </c>
    </row>
    <row r="271" spans="1:6" ht="24.75" customHeight="1" thickBot="1" x14ac:dyDescent="0.3">
      <c r="A271" s="40">
        <v>93</v>
      </c>
      <c r="B271" s="43" t="s">
        <v>99</v>
      </c>
      <c r="C271" s="42">
        <v>4320</v>
      </c>
      <c r="D271" s="42">
        <v>15255</v>
      </c>
      <c r="E271" s="42"/>
      <c r="F271" s="42">
        <v>19575</v>
      </c>
    </row>
    <row r="272" spans="1:6" ht="23.25" thickBot="1" x14ac:dyDescent="0.3">
      <c r="A272" s="40">
        <v>94</v>
      </c>
      <c r="B272" s="43" t="s">
        <v>100</v>
      </c>
      <c r="C272" s="42">
        <v>2700</v>
      </c>
      <c r="D272" s="42">
        <v>15930</v>
      </c>
      <c r="E272" s="42"/>
      <c r="F272" s="42">
        <v>18630</v>
      </c>
    </row>
    <row r="273" spans="1:6" ht="28.5" customHeight="1" thickBot="1" x14ac:dyDescent="0.3">
      <c r="A273" s="40">
        <v>95</v>
      </c>
      <c r="B273" s="43" t="s">
        <v>101</v>
      </c>
      <c r="C273" s="42">
        <v>7695</v>
      </c>
      <c r="D273" s="42">
        <v>17685</v>
      </c>
      <c r="E273" s="42"/>
      <c r="F273" s="42">
        <v>25380</v>
      </c>
    </row>
    <row r="274" spans="1:6" ht="15" customHeight="1" x14ac:dyDescent="0.25">
      <c r="A274" s="52">
        <v>96</v>
      </c>
      <c r="B274" s="89" t="s">
        <v>102</v>
      </c>
      <c r="C274" s="86">
        <v>8505</v>
      </c>
      <c r="D274" s="86">
        <v>38610</v>
      </c>
      <c r="E274" s="86"/>
      <c r="F274" s="86">
        <v>47115</v>
      </c>
    </row>
    <row r="275" spans="1:6" ht="15" customHeight="1" thickBot="1" x14ac:dyDescent="0.3">
      <c r="A275" s="54"/>
      <c r="B275" s="89"/>
      <c r="C275" s="87"/>
      <c r="D275" s="87"/>
      <c r="E275" s="87"/>
      <c r="F275" s="87"/>
    </row>
    <row r="276" spans="1:6" ht="15" customHeight="1" x14ac:dyDescent="0.25">
      <c r="A276" s="52">
        <v>97</v>
      </c>
      <c r="B276" s="89" t="s">
        <v>103</v>
      </c>
      <c r="C276" s="86">
        <v>2835</v>
      </c>
      <c r="D276" s="86">
        <v>13365</v>
      </c>
      <c r="E276" s="86"/>
      <c r="F276" s="86">
        <v>16200</v>
      </c>
    </row>
    <row r="277" spans="1:6" ht="15.75" thickBot="1" x14ac:dyDescent="0.3">
      <c r="A277" s="54"/>
      <c r="B277" s="89"/>
      <c r="C277" s="87"/>
      <c r="D277" s="87"/>
      <c r="E277" s="87"/>
      <c r="F277" s="87"/>
    </row>
    <row r="278" spans="1:6" ht="15" customHeight="1" x14ac:dyDescent="0.25">
      <c r="A278" s="52">
        <v>98</v>
      </c>
      <c r="B278" s="89" t="s">
        <v>104</v>
      </c>
      <c r="C278" s="86">
        <v>6480</v>
      </c>
      <c r="D278" s="86">
        <v>23085</v>
      </c>
      <c r="E278" s="86">
        <v>2430</v>
      </c>
      <c r="F278" s="86">
        <v>31995</v>
      </c>
    </row>
    <row r="279" spans="1:6" x14ac:dyDescent="0.25">
      <c r="A279" s="53"/>
      <c r="B279" s="89"/>
      <c r="C279" s="87"/>
      <c r="D279" s="87"/>
      <c r="E279" s="87"/>
      <c r="F279" s="87"/>
    </row>
    <row r="280" spans="1:6" ht="33.75" x14ac:dyDescent="0.25">
      <c r="A280" s="11">
        <v>99</v>
      </c>
      <c r="B280" s="43" t="s">
        <v>106</v>
      </c>
      <c r="C280" s="42">
        <v>9045</v>
      </c>
      <c r="D280" s="42">
        <v>36180</v>
      </c>
      <c r="E280" s="42"/>
      <c r="F280" s="42">
        <v>45225</v>
      </c>
    </row>
    <row r="281" spans="1:6" ht="33.75" x14ac:dyDescent="0.25">
      <c r="A281" s="14">
        <v>100</v>
      </c>
      <c r="B281" s="43" t="s">
        <v>107</v>
      </c>
      <c r="C281" s="42">
        <v>2835</v>
      </c>
      <c r="D281" s="42">
        <v>21870</v>
      </c>
      <c r="E281" s="42"/>
      <c r="F281" s="42">
        <v>24705</v>
      </c>
    </row>
    <row r="282" spans="1:6" ht="34.5" thickBot="1" x14ac:dyDescent="0.3">
      <c r="A282" s="40">
        <v>101</v>
      </c>
      <c r="B282" s="43" t="s">
        <v>105</v>
      </c>
      <c r="C282" s="42">
        <v>5535</v>
      </c>
      <c r="D282" s="42">
        <v>51435</v>
      </c>
      <c r="E282" s="42"/>
      <c r="F282" s="42">
        <v>56970</v>
      </c>
    </row>
    <row r="283" spans="1:6" ht="15.75" thickBot="1" x14ac:dyDescent="0.3">
      <c r="A283" s="15"/>
      <c r="B283" s="32" t="s">
        <v>4</v>
      </c>
      <c r="C283" s="42">
        <v>591705</v>
      </c>
      <c r="D283" s="42">
        <v>3220560</v>
      </c>
      <c r="E283" s="42">
        <v>9450</v>
      </c>
      <c r="F283" s="42">
        <v>3821715</v>
      </c>
    </row>
    <row r="284" spans="1:6" x14ac:dyDescent="0.25">
      <c r="A284" s="82" t="s">
        <v>128</v>
      </c>
      <c r="B284" s="82"/>
      <c r="C284" s="82"/>
      <c r="D284" s="82"/>
      <c r="E284" s="82"/>
      <c r="F284" s="82"/>
    </row>
    <row r="285" spans="1:6" ht="33.75" x14ac:dyDescent="0.25">
      <c r="A285" s="39">
        <v>1</v>
      </c>
      <c r="B285" s="43" t="s">
        <v>7</v>
      </c>
      <c r="C285" s="42">
        <v>0</v>
      </c>
      <c r="D285" s="42">
        <v>12960</v>
      </c>
      <c r="E285" s="42">
        <v>0</v>
      </c>
      <c r="F285" s="42">
        <v>12960</v>
      </c>
    </row>
    <row r="286" spans="1:6" ht="33.75" x14ac:dyDescent="0.25">
      <c r="A286" s="41">
        <v>2</v>
      </c>
      <c r="B286" s="43" t="s">
        <v>8</v>
      </c>
      <c r="C286" s="42">
        <v>3375</v>
      </c>
      <c r="D286" s="42">
        <v>31590</v>
      </c>
      <c r="E286" s="42">
        <v>0</v>
      </c>
      <c r="F286" s="42">
        <v>34965</v>
      </c>
    </row>
    <row r="287" spans="1:6" ht="34.5" thickBot="1" x14ac:dyDescent="0.3">
      <c r="A287" s="40">
        <v>3</v>
      </c>
      <c r="B287" s="43" t="s">
        <v>9</v>
      </c>
      <c r="C287" s="42">
        <v>3780</v>
      </c>
      <c r="D287" s="42">
        <v>30105</v>
      </c>
      <c r="E287" s="42">
        <v>0</v>
      </c>
      <c r="F287" s="42">
        <v>33885</v>
      </c>
    </row>
    <row r="288" spans="1:6" ht="23.25" thickBot="1" x14ac:dyDescent="0.3">
      <c r="A288" s="40">
        <v>4</v>
      </c>
      <c r="B288" s="43" t="s">
        <v>10</v>
      </c>
      <c r="C288" s="42">
        <v>0</v>
      </c>
      <c r="D288" s="42">
        <v>50220</v>
      </c>
      <c r="E288" s="42">
        <v>0</v>
      </c>
      <c r="F288" s="42">
        <v>50220</v>
      </c>
    </row>
    <row r="289" spans="1:6" x14ac:dyDescent="0.25">
      <c r="A289" s="52">
        <v>5</v>
      </c>
      <c r="B289" s="89" t="s">
        <v>11</v>
      </c>
      <c r="C289" s="86">
        <v>7290</v>
      </c>
      <c r="D289" s="86">
        <v>38070</v>
      </c>
      <c r="E289" s="86">
        <v>0</v>
      </c>
      <c r="F289" s="86">
        <v>45360</v>
      </c>
    </row>
    <row r="290" spans="1:6" ht="18.75" customHeight="1" thickBot="1" x14ac:dyDescent="0.3">
      <c r="A290" s="54"/>
      <c r="B290" s="89"/>
      <c r="C290" s="87"/>
      <c r="D290" s="87"/>
      <c r="E290" s="87"/>
      <c r="F290" s="87"/>
    </row>
    <row r="291" spans="1:6" x14ac:dyDescent="0.25">
      <c r="A291" s="52">
        <v>6</v>
      </c>
      <c r="B291" s="89" t="s">
        <v>12</v>
      </c>
      <c r="C291" s="86">
        <v>3240</v>
      </c>
      <c r="D291" s="86">
        <v>22680</v>
      </c>
      <c r="E291" s="86">
        <v>0</v>
      </c>
      <c r="F291" s="86">
        <v>25920</v>
      </c>
    </row>
    <row r="292" spans="1:6" x14ac:dyDescent="0.25">
      <c r="A292" s="53"/>
      <c r="B292" s="89"/>
      <c r="C292" s="88"/>
      <c r="D292" s="88"/>
      <c r="E292" s="88"/>
      <c r="F292" s="88"/>
    </row>
    <row r="293" spans="1:6" x14ac:dyDescent="0.25">
      <c r="A293" s="55"/>
      <c r="B293" s="89"/>
      <c r="C293" s="87"/>
      <c r="D293" s="87"/>
      <c r="E293" s="87"/>
      <c r="F293" s="87"/>
    </row>
    <row r="294" spans="1:6" x14ac:dyDescent="0.25">
      <c r="A294" s="61">
        <v>7</v>
      </c>
      <c r="B294" s="89" t="s">
        <v>13</v>
      </c>
      <c r="C294" s="86">
        <v>0</v>
      </c>
      <c r="D294" s="86">
        <v>9315</v>
      </c>
      <c r="E294" s="86">
        <v>0</v>
      </c>
      <c r="F294" s="86">
        <v>9315</v>
      </c>
    </row>
    <row r="295" spans="1:6" x14ac:dyDescent="0.25">
      <c r="A295" s="61"/>
      <c r="B295" s="89"/>
      <c r="C295" s="88"/>
      <c r="D295" s="88"/>
      <c r="E295" s="88"/>
      <c r="F295" s="88"/>
    </row>
    <row r="296" spans="1:6" ht="0.75" customHeight="1" x14ac:dyDescent="0.25">
      <c r="A296" s="61"/>
      <c r="B296" s="89"/>
      <c r="C296" s="87"/>
      <c r="D296" s="87"/>
      <c r="E296" s="87"/>
      <c r="F296" s="87"/>
    </row>
    <row r="297" spans="1:6" ht="30.75" customHeight="1" x14ac:dyDescent="0.25">
      <c r="A297" s="11">
        <v>8</v>
      </c>
      <c r="B297" s="43" t="s">
        <v>14</v>
      </c>
      <c r="C297" s="42">
        <v>0</v>
      </c>
      <c r="D297" s="42">
        <v>24300</v>
      </c>
      <c r="E297" s="42">
        <v>0</v>
      </c>
      <c r="F297" s="42">
        <v>24300</v>
      </c>
    </row>
    <row r="298" spans="1:6" ht="34.5" thickBot="1" x14ac:dyDescent="0.3">
      <c r="A298" s="12">
        <v>9</v>
      </c>
      <c r="B298" s="43" t="s">
        <v>15</v>
      </c>
      <c r="C298" s="42">
        <v>1755</v>
      </c>
      <c r="D298" s="42">
        <v>11205</v>
      </c>
      <c r="E298" s="42"/>
      <c r="F298" s="42">
        <v>12960</v>
      </c>
    </row>
    <row r="299" spans="1:6" ht="23.25" thickBot="1" x14ac:dyDescent="0.3">
      <c r="A299" s="12">
        <v>10</v>
      </c>
      <c r="B299" s="43" t="s">
        <v>16</v>
      </c>
      <c r="C299" s="42"/>
      <c r="D299" s="42">
        <v>13905</v>
      </c>
      <c r="E299" s="42">
        <v>1080</v>
      </c>
      <c r="F299" s="42">
        <f>D299+E299</f>
        <v>14985</v>
      </c>
    </row>
    <row r="300" spans="1:6" ht="34.5" thickBot="1" x14ac:dyDescent="0.3">
      <c r="A300" s="40">
        <v>11</v>
      </c>
      <c r="B300" s="43" t="s">
        <v>17</v>
      </c>
      <c r="C300" s="42">
        <v>7020</v>
      </c>
      <c r="D300" s="42">
        <v>19980</v>
      </c>
      <c r="E300" s="42"/>
      <c r="F300" s="42">
        <v>27000</v>
      </c>
    </row>
    <row r="301" spans="1:6" ht="23.25" thickBot="1" x14ac:dyDescent="0.3">
      <c r="A301" s="40">
        <v>12</v>
      </c>
      <c r="B301" s="43" t="s">
        <v>18</v>
      </c>
      <c r="C301" s="42">
        <v>7560</v>
      </c>
      <c r="D301" s="42">
        <v>41445</v>
      </c>
      <c r="E301" s="42"/>
      <c r="F301" s="42">
        <v>49005</v>
      </c>
    </row>
    <row r="302" spans="1:6" ht="23.25" thickBot="1" x14ac:dyDescent="0.3">
      <c r="A302" s="40">
        <v>13</v>
      </c>
      <c r="B302" s="43" t="s">
        <v>19</v>
      </c>
      <c r="C302" s="42">
        <v>6615</v>
      </c>
      <c r="D302" s="42">
        <v>23085</v>
      </c>
      <c r="E302" s="42">
        <v>270</v>
      </c>
      <c r="F302" s="42">
        <v>29970</v>
      </c>
    </row>
    <row r="303" spans="1:6" ht="25.5" customHeight="1" thickBot="1" x14ac:dyDescent="0.3">
      <c r="A303" s="40">
        <v>14</v>
      </c>
      <c r="B303" s="43" t="s">
        <v>20</v>
      </c>
      <c r="C303" s="42">
        <v>3780</v>
      </c>
      <c r="D303" s="42">
        <v>20520</v>
      </c>
      <c r="E303" s="42"/>
      <c r="F303" s="42">
        <v>24300</v>
      </c>
    </row>
    <row r="304" spans="1:6" ht="34.5" thickBot="1" x14ac:dyDescent="0.3">
      <c r="A304" s="40">
        <v>15</v>
      </c>
      <c r="B304" s="43" t="s">
        <v>21</v>
      </c>
      <c r="C304" s="42">
        <v>4455</v>
      </c>
      <c r="D304" s="42">
        <v>30240</v>
      </c>
      <c r="E304" s="42"/>
      <c r="F304" s="42">
        <v>34695</v>
      </c>
    </row>
    <row r="305" spans="1:6" ht="34.5" thickBot="1" x14ac:dyDescent="0.3">
      <c r="A305" s="40">
        <v>16</v>
      </c>
      <c r="B305" s="43" t="s">
        <v>22</v>
      </c>
      <c r="C305" s="42">
        <v>3915</v>
      </c>
      <c r="D305" s="42">
        <v>20250</v>
      </c>
      <c r="E305" s="42"/>
      <c r="F305" s="42">
        <v>24165</v>
      </c>
    </row>
    <row r="306" spans="1:6" ht="34.5" thickBot="1" x14ac:dyDescent="0.3">
      <c r="A306" s="40">
        <v>17</v>
      </c>
      <c r="B306" s="43" t="s">
        <v>23</v>
      </c>
      <c r="C306" s="42">
        <v>10935</v>
      </c>
      <c r="D306" s="42">
        <v>84645</v>
      </c>
      <c r="E306" s="42"/>
      <c r="F306" s="42">
        <v>95580</v>
      </c>
    </row>
    <row r="307" spans="1:6" x14ac:dyDescent="0.25">
      <c r="A307" s="52">
        <v>18</v>
      </c>
      <c r="B307" s="89" t="s">
        <v>24</v>
      </c>
      <c r="C307" s="86">
        <v>8100</v>
      </c>
      <c r="D307" s="86">
        <v>53865</v>
      </c>
      <c r="E307" s="86"/>
      <c r="F307" s="86">
        <v>61965</v>
      </c>
    </row>
    <row r="308" spans="1:6" ht="18.75" customHeight="1" thickBot="1" x14ac:dyDescent="0.3">
      <c r="A308" s="54"/>
      <c r="B308" s="89"/>
      <c r="C308" s="87"/>
      <c r="D308" s="87"/>
      <c r="E308" s="87"/>
      <c r="F308" s="87"/>
    </row>
    <row r="309" spans="1:6" x14ac:dyDescent="0.25">
      <c r="A309" s="52">
        <v>19</v>
      </c>
      <c r="B309" s="89" t="s">
        <v>25</v>
      </c>
      <c r="C309" s="86">
        <v>4185</v>
      </c>
      <c r="D309" s="86">
        <v>11205</v>
      </c>
      <c r="E309" s="86"/>
      <c r="F309" s="86">
        <v>21465</v>
      </c>
    </row>
    <row r="310" spans="1:6" ht="15.75" thickBot="1" x14ac:dyDescent="0.3">
      <c r="A310" s="54"/>
      <c r="B310" s="89"/>
      <c r="C310" s="87"/>
      <c r="D310" s="87"/>
      <c r="E310" s="87"/>
      <c r="F310" s="87"/>
    </row>
    <row r="311" spans="1:6" x14ac:dyDescent="0.25">
      <c r="A311" s="62">
        <v>20</v>
      </c>
      <c r="B311" s="89" t="s">
        <v>26</v>
      </c>
      <c r="C311" s="86">
        <v>0</v>
      </c>
      <c r="D311" s="86">
        <v>21465</v>
      </c>
      <c r="E311" s="86"/>
      <c r="F311" s="86">
        <v>21465</v>
      </c>
    </row>
    <row r="312" spans="1:6" x14ac:dyDescent="0.25">
      <c r="A312" s="63"/>
      <c r="B312" s="89"/>
      <c r="C312" s="87"/>
      <c r="D312" s="87"/>
      <c r="E312" s="87"/>
      <c r="F312" s="87"/>
    </row>
    <row r="313" spans="1:6" x14ac:dyDescent="0.25">
      <c r="A313" s="59">
        <v>21</v>
      </c>
      <c r="B313" s="90" t="s">
        <v>27</v>
      </c>
      <c r="C313" s="86">
        <v>3915</v>
      </c>
      <c r="D313" s="86">
        <v>28350</v>
      </c>
      <c r="E313" s="86"/>
      <c r="F313" s="86">
        <v>52110</v>
      </c>
    </row>
    <row r="314" spans="1:6" ht="18.75" customHeight="1" x14ac:dyDescent="0.25">
      <c r="A314" s="60"/>
      <c r="B314" s="90"/>
      <c r="C314" s="87"/>
      <c r="D314" s="87"/>
      <c r="E314" s="87"/>
      <c r="F314" s="87"/>
    </row>
    <row r="315" spans="1:6" ht="33.75" x14ac:dyDescent="0.25">
      <c r="A315" s="11">
        <v>22</v>
      </c>
      <c r="B315" s="44" t="s">
        <v>28</v>
      </c>
      <c r="C315" s="42">
        <v>4995</v>
      </c>
      <c r="D315" s="42">
        <v>47115</v>
      </c>
      <c r="E315" s="42"/>
      <c r="F315" s="42">
        <v>52110</v>
      </c>
    </row>
    <row r="316" spans="1:6" ht="23.25" thickBot="1" x14ac:dyDescent="0.3">
      <c r="A316" s="12">
        <v>23</v>
      </c>
      <c r="B316" s="44" t="s">
        <v>29</v>
      </c>
      <c r="C316" s="42">
        <v>3240</v>
      </c>
      <c r="D316" s="42">
        <v>27405</v>
      </c>
      <c r="E316" s="42"/>
      <c r="F316" s="42">
        <v>30645</v>
      </c>
    </row>
    <row r="317" spans="1:6" ht="34.5" thickBot="1" x14ac:dyDescent="0.3">
      <c r="A317" s="40">
        <v>24</v>
      </c>
      <c r="B317" s="44" t="s">
        <v>30</v>
      </c>
      <c r="C317" s="42">
        <v>9855</v>
      </c>
      <c r="D317" s="42">
        <v>35505</v>
      </c>
      <c r="E317" s="42"/>
      <c r="F317" s="42">
        <v>45360</v>
      </c>
    </row>
    <row r="318" spans="1:6" ht="34.5" thickBot="1" x14ac:dyDescent="0.3">
      <c r="A318" s="40">
        <v>25</v>
      </c>
      <c r="B318" s="44" t="s">
        <v>31</v>
      </c>
      <c r="C318" s="42">
        <v>4725</v>
      </c>
      <c r="D318" s="42">
        <v>21195</v>
      </c>
      <c r="E318" s="42"/>
      <c r="F318" s="42">
        <v>25920</v>
      </c>
    </row>
    <row r="319" spans="1:6" ht="34.5" thickBot="1" x14ac:dyDescent="0.3">
      <c r="A319" s="40">
        <v>26</v>
      </c>
      <c r="B319" s="44" t="s">
        <v>32</v>
      </c>
      <c r="C319" s="42">
        <v>6210</v>
      </c>
      <c r="D319" s="42">
        <v>42795</v>
      </c>
      <c r="E319" s="42"/>
      <c r="F319" s="42">
        <v>49005</v>
      </c>
    </row>
    <row r="320" spans="1:6" x14ac:dyDescent="0.25">
      <c r="A320" s="52">
        <v>27</v>
      </c>
      <c r="B320" s="90" t="s">
        <v>33</v>
      </c>
      <c r="C320" s="86">
        <v>13770</v>
      </c>
      <c r="D320" s="86">
        <v>66015</v>
      </c>
      <c r="E320" s="86"/>
      <c r="F320" s="86">
        <v>79785</v>
      </c>
    </row>
    <row r="321" spans="1:6" ht="15.75" thickBot="1" x14ac:dyDescent="0.3">
      <c r="A321" s="54"/>
      <c r="B321" s="90"/>
      <c r="C321" s="87"/>
      <c r="D321" s="87"/>
      <c r="E321" s="87"/>
      <c r="F321" s="87"/>
    </row>
    <row r="322" spans="1:6" x14ac:dyDescent="0.25">
      <c r="A322" s="57">
        <v>28</v>
      </c>
      <c r="B322" s="90" t="s">
        <v>34</v>
      </c>
      <c r="C322" s="86">
        <v>9990</v>
      </c>
      <c r="D322" s="86">
        <v>32670</v>
      </c>
      <c r="E322" s="86"/>
      <c r="F322" s="86">
        <v>42660</v>
      </c>
    </row>
    <row r="323" spans="1:6" ht="15.75" thickBot="1" x14ac:dyDescent="0.3">
      <c r="A323" s="58"/>
      <c r="B323" s="90"/>
      <c r="C323" s="87"/>
      <c r="D323" s="87"/>
      <c r="E323" s="87"/>
      <c r="F323" s="87"/>
    </row>
    <row r="324" spans="1:6" ht="33.75" x14ac:dyDescent="0.25">
      <c r="A324" s="11">
        <v>29</v>
      </c>
      <c r="B324" s="44" t="s">
        <v>35</v>
      </c>
      <c r="C324" s="42">
        <v>5130</v>
      </c>
      <c r="D324" s="42">
        <v>18090</v>
      </c>
      <c r="E324" s="42"/>
      <c r="F324" s="42">
        <v>23220</v>
      </c>
    </row>
    <row r="325" spans="1:6" ht="23.25" thickBot="1" x14ac:dyDescent="0.3">
      <c r="A325" s="40">
        <v>30</v>
      </c>
      <c r="B325" s="44" t="s">
        <v>36</v>
      </c>
      <c r="C325" s="42">
        <v>6750</v>
      </c>
      <c r="D325" s="42">
        <v>39150</v>
      </c>
      <c r="E325" s="42"/>
      <c r="F325" s="42">
        <v>45900</v>
      </c>
    </row>
    <row r="326" spans="1:6" ht="34.5" thickBot="1" x14ac:dyDescent="0.3">
      <c r="A326" s="40">
        <v>31</v>
      </c>
      <c r="B326" s="44" t="s">
        <v>37</v>
      </c>
      <c r="C326" s="42">
        <v>10125</v>
      </c>
      <c r="D326" s="42">
        <v>76275</v>
      </c>
      <c r="E326" s="42"/>
      <c r="F326" s="42">
        <v>86400</v>
      </c>
    </row>
    <row r="327" spans="1:6" ht="34.5" thickBot="1" x14ac:dyDescent="0.3">
      <c r="A327" s="40">
        <v>32</v>
      </c>
      <c r="B327" s="44" t="s">
        <v>38</v>
      </c>
      <c r="C327" s="42">
        <v>5535</v>
      </c>
      <c r="D327" s="42">
        <v>41715</v>
      </c>
      <c r="E327" s="42"/>
      <c r="F327" s="42">
        <v>47250</v>
      </c>
    </row>
    <row r="328" spans="1:6" ht="34.5" thickBot="1" x14ac:dyDescent="0.3">
      <c r="A328" s="40">
        <v>33</v>
      </c>
      <c r="B328" s="44" t="s">
        <v>39</v>
      </c>
      <c r="C328" s="42">
        <v>4590</v>
      </c>
      <c r="D328" s="42">
        <v>24300</v>
      </c>
      <c r="E328" s="42"/>
      <c r="F328" s="42">
        <v>28890</v>
      </c>
    </row>
    <row r="329" spans="1:6" ht="23.25" thickBot="1" x14ac:dyDescent="0.3">
      <c r="A329" s="40">
        <v>34</v>
      </c>
      <c r="B329" s="44" t="s">
        <v>40</v>
      </c>
      <c r="C329" s="42">
        <v>3780</v>
      </c>
      <c r="D329" s="42">
        <v>28350</v>
      </c>
      <c r="E329" s="42"/>
      <c r="F329" s="42">
        <v>32130</v>
      </c>
    </row>
    <row r="330" spans="1:6" ht="34.5" thickBot="1" x14ac:dyDescent="0.3">
      <c r="A330" s="40">
        <v>35</v>
      </c>
      <c r="B330" s="44" t="s">
        <v>41</v>
      </c>
      <c r="C330" s="42">
        <v>7965</v>
      </c>
      <c r="D330" s="42">
        <v>56565</v>
      </c>
      <c r="E330" s="42"/>
      <c r="F330" s="42">
        <v>64530</v>
      </c>
    </row>
    <row r="331" spans="1:6" x14ac:dyDescent="0.25">
      <c r="A331" s="52">
        <v>36</v>
      </c>
      <c r="B331" s="90" t="s">
        <v>42</v>
      </c>
      <c r="C331" s="86">
        <v>8235</v>
      </c>
      <c r="D331" s="86">
        <v>31995</v>
      </c>
      <c r="E331" s="86"/>
      <c r="F331" s="86">
        <v>40230</v>
      </c>
    </row>
    <row r="332" spans="1:6" ht="19.5" customHeight="1" thickBot="1" x14ac:dyDescent="0.3">
      <c r="A332" s="54"/>
      <c r="B332" s="90"/>
      <c r="C332" s="87"/>
      <c r="D332" s="87"/>
      <c r="E332" s="87"/>
      <c r="F332" s="87"/>
    </row>
    <row r="333" spans="1:6" x14ac:dyDescent="0.25">
      <c r="A333" s="52">
        <v>37</v>
      </c>
      <c r="B333" s="90" t="s">
        <v>43</v>
      </c>
      <c r="C333" s="86">
        <v>4455</v>
      </c>
      <c r="D333" s="86">
        <v>18495</v>
      </c>
      <c r="E333" s="86"/>
      <c r="F333" s="86">
        <v>22950</v>
      </c>
    </row>
    <row r="334" spans="1:6" ht="18" customHeight="1" thickBot="1" x14ac:dyDescent="0.3">
      <c r="A334" s="54"/>
      <c r="B334" s="90"/>
      <c r="C334" s="87"/>
      <c r="D334" s="87"/>
      <c r="E334" s="87"/>
      <c r="F334" s="87"/>
    </row>
    <row r="335" spans="1:6" x14ac:dyDescent="0.25">
      <c r="A335" s="52">
        <v>38</v>
      </c>
      <c r="B335" s="90" t="s">
        <v>44</v>
      </c>
      <c r="C335" s="86">
        <v>4590</v>
      </c>
      <c r="D335" s="86">
        <v>34830</v>
      </c>
      <c r="E335" s="86"/>
      <c r="F335" s="86">
        <v>39420</v>
      </c>
    </row>
    <row r="336" spans="1:6" ht="20.25" customHeight="1" x14ac:dyDescent="0.25">
      <c r="A336" s="55"/>
      <c r="B336" s="90"/>
      <c r="C336" s="87"/>
      <c r="D336" s="87"/>
      <c r="E336" s="87"/>
      <c r="F336" s="87"/>
    </row>
    <row r="337" spans="1:6" ht="34.5" thickBot="1" x14ac:dyDescent="0.3">
      <c r="A337" s="40">
        <v>39</v>
      </c>
      <c r="B337" s="44" t="s">
        <v>45</v>
      </c>
      <c r="C337" s="42">
        <v>9045</v>
      </c>
      <c r="D337" s="42">
        <v>38745</v>
      </c>
      <c r="E337" s="42"/>
      <c r="F337" s="42">
        <v>47790</v>
      </c>
    </row>
    <row r="338" spans="1:6" ht="34.5" thickBot="1" x14ac:dyDescent="0.3">
      <c r="A338" s="40">
        <v>40</v>
      </c>
      <c r="B338" s="44" t="s">
        <v>46</v>
      </c>
      <c r="C338" s="42">
        <v>4995</v>
      </c>
      <c r="D338" s="42">
        <v>22950</v>
      </c>
      <c r="E338" s="42"/>
      <c r="F338" s="42">
        <v>27945</v>
      </c>
    </row>
    <row r="339" spans="1:6" ht="34.5" thickBot="1" x14ac:dyDescent="0.3">
      <c r="A339" s="40">
        <v>41</v>
      </c>
      <c r="B339" s="44" t="s">
        <v>47</v>
      </c>
      <c r="C339" s="42">
        <v>7965</v>
      </c>
      <c r="D339" s="42">
        <v>47385</v>
      </c>
      <c r="E339" s="42"/>
      <c r="F339" s="42">
        <v>55350</v>
      </c>
    </row>
    <row r="340" spans="1:6" ht="34.5" thickBot="1" x14ac:dyDescent="0.3">
      <c r="A340" s="40">
        <v>42</v>
      </c>
      <c r="B340" s="44" t="s">
        <v>48</v>
      </c>
      <c r="C340" s="42">
        <v>7290</v>
      </c>
      <c r="D340" s="42">
        <v>19980</v>
      </c>
      <c r="E340" s="42"/>
      <c r="F340" s="42">
        <v>27270</v>
      </c>
    </row>
    <row r="341" spans="1:6" ht="23.25" thickBot="1" x14ac:dyDescent="0.3">
      <c r="A341" s="40">
        <v>43</v>
      </c>
      <c r="B341" s="44" t="s">
        <v>49</v>
      </c>
      <c r="C341" s="42">
        <v>4860</v>
      </c>
      <c r="D341" s="42">
        <v>19980</v>
      </c>
      <c r="E341" s="42"/>
      <c r="F341" s="42">
        <v>24840</v>
      </c>
    </row>
    <row r="342" spans="1:6" ht="23.25" thickBot="1" x14ac:dyDescent="0.3">
      <c r="A342" s="40">
        <v>44</v>
      </c>
      <c r="B342" s="44" t="s">
        <v>50</v>
      </c>
      <c r="C342" s="42">
        <v>1350</v>
      </c>
      <c r="D342" s="42">
        <v>9450</v>
      </c>
      <c r="E342" s="42"/>
      <c r="F342" s="42">
        <v>10800</v>
      </c>
    </row>
    <row r="343" spans="1:6" x14ac:dyDescent="0.25">
      <c r="A343" s="52">
        <v>45</v>
      </c>
      <c r="B343" s="90" t="s">
        <v>51</v>
      </c>
      <c r="C343" s="86">
        <v>3240</v>
      </c>
      <c r="D343" s="86">
        <v>18900</v>
      </c>
      <c r="E343" s="86"/>
      <c r="F343" s="86">
        <v>22140</v>
      </c>
    </row>
    <row r="344" spans="1:6" ht="18.75" customHeight="1" thickBot="1" x14ac:dyDescent="0.3">
      <c r="A344" s="54"/>
      <c r="B344" s="90"/>
      <c r="C344" s="87"/>
      <c r="D344" s="87"/>
      <c r="E344" s="87"/>
      <c r="F344" s="87"/>
    </row>
    <row r="345" spans="1:6" x14ac:dyDescent="0.25">
      <c r="A345" s="52">
        <v>46</v>
      </c>
      <c r="B345" s="90" t="s">
        <v>52</v>
      </c>
      <c r="C345" s="86">
        <v>2700</v>
      </c>
      <c r="D345" s="86">
        <v>14715</v>
      </c>
      <c r="E345" s="86"/>
      <c r="F345" s="86">
        <v>17415</v>
      </c>
    </row>
    <row r="346" spans="1:6" ht="15.75" thickBot="1" x14ac:dyDescent="0.3">
      <c r="A346" s="54"/>
      <c r="B346" s="90"/>
      <c r="C346" s="87"/>
      <c r="D346" s="87"/>
      <c r="E346" s="87"/>
      <c r="F346" s="87"/>
    </row>
    <row r="347" spans="1:6" x14ac:dyDescent="0.25">
      <c r="A347" s="59">
        <v>47</v>
      </c>
      <c r="B347" s="90" t="s">
        <v>53</v>
      </c>
      <c r="C347" s="86">
        <v>3240</v>
      </c>
      <c r="D347" s="86">
        <v>8100</v>
      </c>
      <c r="E347" s="86"/>
      <c r="F347" s="86">
        <v>11340</v>
      </c>
    </row>
    <row r="348" spans="1:6" ht="15.75" thickBot="1" x14ac:dyDescent="0.3">
      <c r="A348" s="60"/>
      <c r="B348" s="90"/>
      <c r="C348" s="87"/>
      <c r="D348" s="87"/>
      <c r="E348" s="87"/>
      <c r="F348" s="87"/>
    </row>
    <row r="349" spans="1:6" x14ac:dyDescent="0.25">
      <c r="A349" s="52">
        <v>48</v>
      </c>
      <c r="B349" s="90" t="s">
        <v>54</v>
      </c>
      <c r="C349" s="86">
        <v>6210</v>
      </c>
      <c r="D349" s="86">
        <v>32130</v>
      </c>
      <c r="E349" s="86"/>
      <c r="F349" s="86">
        <v>38340</v>
      </c>
    </row>
    <row r="350" spans="1:6" ht="18" customHeight="1" x14ac:dyDescent="0.25">
      <c r="A350" s="53"/>
      <c r="B350" s="90"/>
      <c r="C350" s="87"/>
      <c r="D350" s="87"/>
      <c r="E350" s="87"/>
      <c r="F350" s="87"/>
    </row>
    <row r="351" spans="1:6" ht="33.75" x14ac:dyDescent="0.25">
      <c r="A351" s="11">
        <v>49</v>
      </c>
      <c r="B351" s="44" t="s">
        <v>55</v>
      </c>
      <c r="C351" s="42">
        <v>4185</v>
      </c>
      <c r="D351" s="42">
        <v>17955</v>
      </c>
      <c r="E351" s="42"/>
      <c r="F351" s="42">
        <v>22140</v>
      </c>
    </row>
    <row r="352" spans="1:6" ht="34.5" thickBot="1" x14ac:dyDescent="0.3">
      <c r="A352" s="40">
        <v>50</v>
      </c>
      <c r="B352" s="44" t="s">
        <v>56</v>
      </c>
      <c r="C352" s="42">
        <v>6885</v>
      </c>
      <c r="D352" s="42">
        <v>39825</v>
      </c>
      <c r="E352" s="42"/>
      <c r="F352" s="42">
        <v>46710</v>
      </c>
    </row>
    <row r="353" spans="1:6" x14ac:dyDescent="0.25">
      <c r="A353" s="52">
        <v>51</v>
      </c>
      <c r="B353" s="90" t="s">
        <v>57</v>
      </c>
      <c r="C353" s="86">
        <v>4590</v>
      </c>
      <c r="D353" s="86">
        <v>31995</v>
      </c>
      <c r="E353" s="86"/>
      <c r="F353" s="86">
        <v>36585</v>
      </c>
    </row>
    <row r="354" spans="1:6" ht="15.75" thickBot="1" x14ac:dyDescent="0.3">
      <c r="A354" s="54"/>
      <c r="B354" s="90"/>
      <c r="C354" s="87"/>
      <c r="D354" s="87"/>
      <c r="E354" s="87"/>
      <c r="F354" s="87"/>
    </row>
    <row r="355" spans="1:6" x14ac:dyDescent="0.25">
      <c r="A355" s="52">
        <v>52</v>
      </c>
      <c r="B355" s="90" t="s">
        <v>58</v>
      </c>
      <c r="C355" s="86">
        <v>1350</v>
      </c>
      <c r="D355" s="86">
        <v>10125</v>
      </c>
      <c r="E355" s="86"/>
      <c r="F355" s="86">
        <v>11475</v>
      </c>
    </row>
    <row r="356" spans="1:6" ht="15.75" thickBot="1" x14ac:dyDescent="0.3">
      <c r="A356" s="54"/>
      <c r="B356" s="90"/>
      <c r="C356" s="87"/>
      <c r="D356" s="87"/>
      <c r="E356" s="87"/>
      <c r="F356" s="87"/>
    </row>
    <row r="357" spans="1:6" ht="23.25" thickBot="1" x14ac:dyDescent="0.3">
      <c r="A357" s="40">
        <v>53</v>
      </c>
      <c r="B357" s="44" t="s">
        <v>59</v>
      </c>
      <c r="C357" s="42">
        <v>3645</v>
      </c>
      <c r="D357" s="42">
        <v>31050</v>
      </c>
      <c r="E357" s="42"/>
      <c r="F357" s="42">
        <v>34695</v>
      </c>
    </row>
    <row r="358" spans="1:6" x14ac:dyDescent="0.25">
      <c r="A358" s="52">
        <v>54</v>
      </c>
      <c r="B358" s="90" t="s">
        <v>60</v>
      </c>
      <c r="C358" s="86">
        <v>4050</v>
      </c>
      <c r="D358" s="86">
        <v>17415</v>
      </c>
      <c r="E358" s="86">
        <v>1890</v>
      </c>
      <c r="F358" s="86">
        <v>23355</v>
      </c>
    </row>
    <row r="359" spans="1:6" ht="15.75" thickBot="1" x14ac:dyDescent="0.3">
      <c r="A359" s="54"/>
      <c r="B359" s="90"/>
      <c r="C359" s="87"/>
      <c r="D359" s="87"/>
      <c r="E359" s="87"/>
      <c r="F359" s="87"/>
    </row>
    <row r="360" spans="1:6" x14ac:dyDescent="0.25">
      <c r="A360" s="52">
        <v>55</v>
      </c>
      <c r="B360" s="90" t="s">
        <v>61</v>
      </c>
      <c r="C360" s="86">
        <v>4590</v>
      </c>
      <c r="D360" s="86">
        <v>27405</v>
      </c>
      <c r="E360" s="86"/>
      <c r="F360" s="86">
        <v>31995</v>
      </c>
    </row>
    <row r="361" spans="1:6" ht="18.75" customHeight="1" thickBot="1" x14ac:dyDescent="0.3">
      <c r="A361" s="54"/>
      <c r="B361" s="90"/>
      <c r="C361" s="87"/>
      <c r="D361" s="87"/>
      <c r="E361" s="87"/>
      <c r="F361" s="87"/>
    </row>
    <row r="362" spans="1:6" x14ac:dyDescent="0.25">
      <c r="A362" s="52">
        <v>56</v>
      </c>
      <c r="B362" s="90" t="s">
        <v>62</v>
      </c>
      <c r="C362" s="86">
        <v>4725</v>
      </c>
      <c r="D362" s="86">
        <v>38340</v>
      </c>
      <c r="E362" s="86">
        <v>1755</v>
      </c>
      <c r="F362" s="86">
        <v>44820</v>
      </c>
    </row>
    <row r="363" spans="1:6" x14ac:dyDescent="0.25">
      <c r="A363" s="55"/>
      <c r="B363" s="90"/>
      <c r="C363" s="87"/>
      <c r="D363" s="87"/>
      <c r="E363" s="87"/>
      <c r="F363" s="87"/>
    </row>
    <row r="364" spans="1:6" ht="34.5" thickBot="1" x14ac:dyDescent="0.3">
      <c r="A364" s="40">
        <v>57</v>
      </c>
      <c r="B364" s="44" t="s">
        <v>63</v>
      </c>
      <c r="C364" s="42">
        <v>10800</v>
      </c>
      <c r="D364" s="42">
        <v>47520</v>
      </c>
      <c r="E364" s="42"/>
      <c r="F364" s="42">
        <v>58320</v>
      </c>
    </row>
    <row r="365" spans="1:6" ht="23.25" thickBot="1" x14ac:dyDescent="0.3">
      <c r="A365" s="40">
        <v>58</v>
      </c>
      <c r="B365" s="44" t="s">
        <v>64</v>
      </c>
      <c r="C365" s="42">
        <v>9450</v>
      </c>
      <c r="D365" s="42">
        <v>67905</v>
      </c>
      <c r="E365" s="42"/>
      <c r="F365" s="42">
        <v>77355</v>
      </c>
    </row>
    <row r="366" spans="1:6" ht="34.5" thickBot="1" x14ac:dyDescent="0.3">
      <c r="A366" s="40">
        <v>59</v>
      </c>
      <c r="B366" s="44" t="s">
        <v>65</v>
      </c>
      <c r="C366" s="42">
        <v>16200</v>
      </c>
      <c r="D366" s="42">
        <v>46440</v>
      </c>
      <c r="E366" s="42"/>
      <c r="F366" s="42">
        <v>62640</v>
      </c>
    </row>
    <row r="367" spans="1:6" ht="34.5" thickBot="1" x14ac:dyDescent="0.3">
      <c r="A367" s="40">
        <v>60</v>
      </c>
      <c r="B367" s="44" t="s">
        <v>66</v>
      </c>
      <c r="C367" s="42">
        <v>3780</v>
      </c>
      <c r="D367" s="42">
        <v>18225</v>
      </c>
      <c r="E367" s="42"/>
      <c r="F367" s="42">
        <v>22005</v>
      </c>
    </row>
    <row r="368" spans="1:6" ht="34.5" thickBot="1" x14ac:dyDescent="0.3">
      <c r="A368" s="40">
        <v>61</v>
      </c>
      <c r="B368" s="44" t="s">
        <v>67</v>
      </c>
      <c r="C368" s="42">
        <v>7695</v>
      </c>
      <c r="D368" s="42">
        <v>17820</v>
      </c>
      <c r="E368" s="42"/>
      <c r="F368" s="42">
        <v>25515</v>
      </c>
    </row>
    <row r="369" spans="1:6" ht="34.5" thickBot="1" x14ac:dyDescent="0.3">
      <c r="A369" s="40">
        <v>62</v>
      </c>
      <c r="B369" s="44" t="s">
        <v>68</v>
      </c>
      <c r="C369" s="42">
        <v>4860</v>
      </c>
      <c r="D369" s="42">
        <v>17955</v>
      </c>
      <c r="E369" s="42"/>
      <c r="F369" s="42">
        <v>22815</v>
      </c>
    </row>
    <row r="370" spans="1:6" ht="34.5" thickBot="1" x14ac:dyDescent="0.3">
      <c r="A370" s="40">
        <v>63</v>
      </c>
      <c r="B370" s="44" t="s">
        <v>69</v>
      </c>
      <c r="C370" s="42">
        <v>7965</v>
      </c>
      <c r="D370" s="42">
        <v>53190</v>
      </c>
      <c r="E370" s="42"/>
      <c r="F370" s="42">
        <v>61155</v>
      </c>
    </row>
    <row r="371" spans="1:6" x14ac:dyDescent="0.25">
      <c r="A371" s="52">
        <v>64</v>
      </c>
      <c r="B371" s="90" t="s">
        <v>70</v>
      </c>
      <c r="C371" s="86">
        <v>4320</v>
      </c>
      <c r="D371" s="86">
        <v>14310</v>
      </c>
      <c r="E371" s="86"/>
      <c r="F371" s="86">
        <v>18630</v>
      </c>
    </row>
    <row r="372" spans="1:6" ht="17.25" customHeight="1" x14ac:dyDescent="0.25">
      <c r="A372" s="55"/>
      <c r="B372" s="90"/>
      <c r="C372" s="87"/>
      <c r="D372" s="87"/>
      <c r="E372" s="87"/>
      <c r="F372" s="87"/>
    </row>
    <row r="373" spans="1:6" ht="33.75" x14ac:dyDescent="0.25">
      <c r="A373" s="11">
        <v>65</v>
      </c>
      <c r="B373" s="44" t="s">
        <v>71</v>
      </c>
      <c r="C373" s="42">
        <v>3375</v>
      </c>
      <c r="D373" s="42">
        <v>14580</v>
      </c>
      <c r="E373" s="42"/>
      <c r="F373" s="42">
        <v>17955</v>
      </c>
    </row>
    <row r="374" spans="1:6" ht="34.5" thickBot="1" x14ac:dyDescent="0.3">
      <c r="A374" s="40">
        <v>67</v>
      </c>
      <c r="B374" s="44" t="s">
        <v>72</v>
      </c>
      <c r="C374" s="42">
        <v>9045</v>
      </c>
      <c r="D374" s="42">
        <v>36855</v>
      </c>
      <c r="E374" s="42">
        <v>2025</v>
      </c>
      <c r="F374" s="42">
        <v>47925</v>
      </c>
    </row>
    <row r="375" spans="1:6" x14ac:dyDescent="0.25">
      <c r="A375" s="52">
        <v>66</v>
      </c>
      <c r="B375" s="90" t="s">
        <v>73</v>
      </c>
      <c r="C375" s="86">
        <v>12420</v>
      </c>
      <c r="D375" s="86">
        <v>55080</v>
      </c>
      <c r="E375" s="86"/>
      <c r="F375" s="86">
        <v>67500</v>
      </c>
    </row>
    <row r="376" spans="1:6" ht="15.75" thickBot="1" x14ac:dyDescent="0.3">
      <c r="A376" s="54"/>
      <c r="B376" s="90"/>
      <c r="C376" s="87"/>
      <c r="D376" s="87"/>
      <c r="E376" s="87"/>
      <c r="F376" s="87"/>
    </row>
    <row r="377" spans="1:6" ht="34.5" thickBot="1" x14ac:dyDescent="0.3">
      <c r="A377" s="40">
        <v>67</v>
      </c>
      <c r="B377" s="44" t="s">
        <v>74</v>
      </c>
      <c r="C377" s="42">
        <v>8370</v>
      </c>
      <c r="D377" s="42">
        <v>51300</v>
      </c>
      <c r="E377" s="42"/>
      <c r="F377" s="42">
        <v>59670</v>
      </c>
    </row>
    <row r="378" spans="1:6" ht="23.25" thickBot="1" x14ac:dyDescent="0.3">
      <c r="A378" s="40">
        <v>68</v>
      </c>
      <c r="B378" s="44" t="s">
        <v>75</v>
      </c>
      <c r="C378" s="42">
        <v>4860</v>
      </c>
      <c r="D378" s="42">
        <v>29160</v>
      </c>
      <c r="E378" s="42"/>
      <c r="F378" s="42">
        <v>34020</v>
      </c>
    </row>
    <row r="379" spans="1:6" ht="23.25" thickBot="1" x14ac:dyDescent="0.3">
      <c r="A379" s="40">
        <v>69</v>
      </c>
      <c r="B379" s="44" t="s">
        <v>76</v>
      </c>
      <c r="C379" s="42">
        <v>3375</v>
      </c>
      <c r="D379" s="42">
        <v>19710</v>
      </c>
      <c r="E379" s="42"/>
      <c r="F379" s="42">
        <v>23085</v>
      </c>
    </row>
    <row r="380" spans="1:6" ht="34.5" thickBot="1" x14ac:dyDescent="0.3">
      <c r="A380" s="40">
        <v>70</v>
      </c>
      <c r="B380" s="44" t="s">
        <v>77</v>
      </c>
      <c r="C380" s="42">
        <v>4860</v>
      </c>
      <c r="D380" s="42">
        <v>17685</v>
      </c>
      <c r="E380" s="42"/>
      <c r="F380" s="42">
        <v>22545</v>
      </c>
    </row>
    <row r="381" spans="1:6" ht="34.5" thickBot="1" x14ac:dyDescent="0.3">
      <c r="A381" s="40">
        <v>71</v>
      </c>
      <c r="B381" s="44" t="s">
        <v>78</v>
      </c>
      <c r="C381" s="42">
        <v>4455</v>
      </c>
      <c r="D381" s="42">
        <v>21870</v>
      </c>
      <c r="E381" s="42"/>
      <c r="F381" s="42">
        <v>26325</v>
      </c>
    </row>
    <row r="382" spans="1:6" x14ac:dyDescent="0.25">
      <c r="A382" s="52">
        <v>72</v>
      </c>
      <c r="B382" s="90" t="s">
        <v>79</v>
      </c>
      <c r="C382" s="86">
        <v>10125</v>
      </c>
      <c r="D382" s="86">
        <v>47925</v>
      </c>
      <c r="E382" s="86"/>
      <c r="F382" s="86">
        <v>58050</v>
      </c>
    </row>
    <row r="383" spans="1:6" ht="15.75" thickBot="1" x14ac:dyDescent="0.3">
      <c r="A383" s="54"/>
      <c r="B383" s="90"/>
      <c r="C383" s="87"/>
      <c r="D383" s="87"/>
      <c r="E383" s="87"/>
      <c r="F383" s="87"/>
    </row>
    <row r="384" spans="1:6" ht="34.5" thickBot="1" x14ac:dyDescent="0.3">
      <c r="A384" s="40">
        <v>73</v>
      </c>
      <c r="B384" s="44" t="s">
        <v>80</v>
      </c>
      <c r="C384" s="42">
        <v>12285</v>
      </c>
      <c r="D384" s="42">
        <v>83700</v>
      </c>
      <c r="E384" s="42"/>
      <c r="F384" s="42">
        <v>95985</v>
      </c>
    </row>
    <row r="385" spans="1:6" ht="23.25" thickBot="1" x14ac:dyDescent="0.3">
      <c r="A385" s="40">
        <v>74</v>
      </c>
      <c r="B385" s="44" t="s">
        <v>81</v>
      </c>
      <c r="C385" s="42">
        <v>3915</v>
      </c>
      <c r="D385" s="42">
        <v>18090</v>
      </c>
      <c r="E385" s="42"/>
      <c r="F385" s="42">
        <v>22005</v>
      </c>
    </row>
    <row r="386" spans="1:6" ht="23.25" thickBot="1" x14ac:dyDescent="0.3">
      <c r="A386" s="40">
        <v>75</v>
      </c>
      <c r="B386" s="44" t="s">
        <v>82</v>
      </c>
      <c r="C386" s="42">
        <v>4995</v>
      </c>
      <c r="D386" s="42">
        <v>23085</v>
      </c>
      <c r="E386" s="42"/>
      <c r="F386" s="42">
        <v>28080</v>
      </c>
    </row>
    <row r="387" spans="1:6" ht="23.25" thickBot="1" x14ac:dyDescent="0.3">
      <c r="A387" s="40">
        <v>76</v>
      </c>
      <c r="B387" s="44" t="s">
        <v>83</v>
      </c>
      <c r="C387" s="42">
        <v>16740</v>
      </c>
      <c r="D387" s="42">
        <v>72900</v>
      </c>
      <c r="E387" s="42"/>
      <c r="F387" s="42">
        <v>89640</v>
      </c>
    </row>
    <row r="388" spans="1:6" x14ac:dyDescent="0.25">
      <c r="A388" s="52">
        <v>77</v>
      </c>
      <c r="B388" s="90" t="s">
        <v>84</v>
      </c>
      <c r="C388" s="86">
        <v>4320</v>
      </c>
      <c r="D388" s="86">
        <v>20385</v>
      </c>
      <c r="E388" s="86"/>
      <c r="F388" s="86">
        <v>24705</v>
      </c>
    </row>
    <row r="389" spans="1:6" ht="15.75" thickBot="1" x14ac:dyDescent="0.3">
      <c r="A389" s="54"/>
      <c r="B389" s="90"/>
      <c r="C389" s="87"/>
      <c r="D389" s="87"/>
      <c r="E389" s="87"/>
      <c r="F389" s="87"/>
    </row>
    <row r="390" spans="1:6" x14ac:dyDescent="0.25">
      <c r="A390" s="52">
        <v>78</v>
      </c>
      <c r="B390" s="90" t="s">
        <v>85</v>
      </c>
      <c r="C390" s="86">
        <v>7290</v>
      </c>
      <c r="D390" s="86">
        <v>31995</v>
      </c>
      <c r="E390" s="86"/>
      <c r="F390" s="86">
        <v>39285</v>
      </c>
    </row>
    <row r="391" spans="1:6" x14ac:dyDescent="0.25">
      <c r="A391" s="53"/>
      <c r="B391" s="90"/>
      <c r="C391" s="88"/>
      <c r="D391" s="88"/>
      <c r="E391" s="88"/>
      <c r="F391" s="88"/>
    </row>
    <row r="392" spans="1:6" ht="10.5" customHeight="1" thickBot="1" x14ac:dyDescent="0.3">
      <c r="A392" s="54"/>
      <c r="B392" s="90"/>
      <c r="C392" s="87"/>
      <c r="D392" s="87"/>
      <c r="E392" s="87"/>
      <c r="F392" s="87"/>
    </row>
    <row r="393" spans="1:6" x14ac:dyDescent="0.25">
      <c r="A393" s="52">
        <v>79</v>
      </c>
      <c r="B393" s="90" t="s">
        <v>86</v>
      </c>
      <c r="C393" s="86">
        <v>4860</v>
      </c>
      <c r="D393" s="86">
        <v>19575</v>
      </c>
      <c r="E393" s="86"/>
      <c r="F393" s="86">
        <v>24435</v>
      </c>
    </row>
    <row r="394" spans="1:6" ht="18" customHeight="1" thickBot="1" x14ac:dyDescent="0.3">
      <c r="A394" s="54"/>
      <c r="B394" s="90"/>
      <c r="C394" s="87"/>
      <c r="D394" s="87"/>
      <c r="E394" s="87"/>
      <c r="F394" s="87"/>
    </row>
    <row r="395" spans="1:6" x14ac:dyDescent="0.25">
      <c r="A395" s="52">
        <v>80</v>
      </c>
      <c r="B395" s="90" t="s">
        <v>87</v>
      </c>
      <c r="C395" s="86">
        <v>4320</v>
      </c>
      <c r="D395" s="86">
        <v>28215</v>
      </c>
      <c r="E395" s="86"/>
      <c r="F395" s="86">
        <v>32535</v>
      </c>
    </row>
    <row r="396" spans="1:6" x14ac:dyDescent="0.25">
      <c r="A396" s="55"/>
      <c r="B396" s="90"/>
      <c r="C396" s="87"/>
      <c r="D396" s="87"/>
      <c r="E396" s="87"/>
      <c r="F396" s="87"/>
    </row>
    <row r="397" spans="1:6" ht="33.75" x14ac:dyDescent="0.25">
      <c r="A397" s="11">
        <v>81</v>
      </c>
      <c r="B397" s="44" t="s">
        <v>88</v>
      </c>
      <c r="C397" s="42">
        <v>10395</v>
      </c>
      <c r="D397" s="42">
        <v>44820</v>
      </c>
      <c r="E397" s="42"/>
      <c r="F397" s="42">
        <v>55215</v>
      </c>
    </row>
    <row r="398" spans="1:6" ht="23.25" thickBot="1" x14ac:dyDescent="0.3">
      <c r="A398" s="40">
        <v>82</v>
      </c>
      <c r="B398" s="44" t="s">
        <v>89</v>
      </c>
      <c r="C398" s="42">
        <v>8775</v>
      </c>
      <c r="D398" s="42">
        <v>44820</v>
      </c>
      <c r="E398" s="42"/>
      <c r="F398" s="42">
        <v>53595</v>
      </c>
    </row>
    <row r="399" spans="1:6" ht="34.5" thickBot="1" x14ac:dyDescent="0.3">
      <c r="A399" s="40">
        <v>83</v>
      </c>
      <c r="B399" s="44" t="s">
        <v>90</v>
      </c>
      <c r="C399" s="42">
        <v>5400</v>
      </c>
      <c r="D399" s="42">
        <v>28620</v>
      </c>
      <c r="E399" s="42"/>
      <c r="F399" s="42">
        <v>34020</v>
      </c>
    </row>
    <row r="400" spans="1:6" ht="23.25" thickBot="1" x14ac:dyDescent="0.3">
      <c r="A400" s="40">
        <v>84</v>
      </c>
      <c r="B400" s="44" t="s">
        <v>91</v>
      </c>
      <c r="C400" s="42">
        <v>8235</v>
      </c>
      <c r="D400" s="42">
        <v>36315</v>
      </c>
      <c r="E400" s="42"/>
      <c r="F400" s="42">
        <v>44550</v>
      </c>
    </row>
    <row r="401" spans="1:6" ht="34.5" thickBot="1" x14ac:dyDescent="0.3">
      <c r="A401" s="40">
        <v>85</v>
      </c>
      <c r="B401" s="44" t="s">
        <v>92</v>
      </c>
      <c r="C401" s="42">
        <v>6075</v>
      </c>
      <c r="D401" s="42">
        <v>26190</v>
      </c>
      <c r="E401" s="42"/>
      <c r="F401" s="42">
        <v>32265</v>
      </c>
    </row>
    <row r="402" spans="1:6" ht="23.25" thickBot="1" x14ac:dyDescent="0.3">
      <c r="A402" s="40">
        <v>86</v>
      </c>
      <c r="B402" s="44" t="s">
        <v>93</v>
      </c>
      <c r="C402" s="42">
        <v>9585</v>
      </c>
      <c r="D402" s="42">
        <v>48330</v>
      </c>
      <c r="E402" s="42"/>
      <c r="F402" s="42">
        <v>57915</v>
      </c>
    </row>
    <row r="403" spans="1:6" ht="34.5" thickBot="1" x14ac:dyDescent="0.3">
      <c r="A403" s="40">
        <v>87</v>
      </c>
      <c r="B403" s="44" t="s">
        <v>94</v>
      </c>
      <c r="C403" s="42">
        <v>9180</v>
      </c>
      <c r="D403" s="42">
        <v>32130</v>
      </c>
      <c r="E403" s="42"/>
      <c r="F403" s="42">
        <v>41310</v>
      </c>
    </row>
    <row r="404" spans="1:6" ht="23.25" thickBot="1" x14ac:dyDescent="0.3">
      <c r="A404" s="40">
        <v>88</v>
      </c>
      <c r="B404" s="44" t="s">
        <v>95</v>
      </c>
      <c r="C404" s="42">
        <v>5130</v>
      </c>
      <c r="D404" s="42">
        <v>59940</v>
      </c>
      <c r="E404" s="42"/>
      <c r="F404" s="42">
        <v>65070</v>
      </c>
    </row>
    <row r="405" spans="1:6" ht="34.5" thickBot="1" x14ac:dyDescent="0.3">
      <c r="A405" s="40">
        <v>89</v>
      </c>
      <c r="B405" s="43" t="s">
        <v>96</v>
      </c>
      <c r="C405" s="42">
        <v>4995</v>
      </c>
      <c r="D405" s="42">
        <v>59130</v>
      </c>
      <c r="E405" s="42"/>
      <c r="F405" s="42">
        <v>64125</v>
      </c>
    </row>
    <row r="406" spans="1:6" ht="34.5" thickBot="1" x14ac:dyDescent="0.3">
      <c r="A406" s="40">
        <v>90</v>
      </c>
      <c r="B406" s="43" t="s">
        <v>97</v>
      </c>
      <c r="C406" s="42">
        <v>7965</v>
      </c>
      <c r="D406" s="42">
        <v>32400</v>
      </c>
      <c r="E406" s="42"/>
      <c r="F406" s="42">
        <v>40365</v>
      </c>
    </row>
    <row r="407" spans="1:6" ht="34.5" thickBot="1" x14ac:dyDescent="0.3">
      <c r="A407" s="40">
        <v>91</v>
      </c>
      <c r="B407" s="43" t="s">
        <v>98</v>
      </c>
      <c r="C407" s="42">
        <v>2565</v>
      </c>
      <c r="D407" s="42">
        <v>10665</v>
      </c>
      <c r="E407" s="42"/>
      <c r="F407" s="42">
        <v>13230</v>
      </c>
    </row>
    <row r="408" spans="1:6" ht="23.25" thickBot="1" x14ac:dyDescent="0.3">
      <c r="A408" s="40">
        <v>92</v>
      </c>
      <c r="B408" s="43" t="s">
        <v>99</v>
      </c>
      <c r="C408" s="42">
        <v>4320</v>
      </c>
      <c r="D408" s="42">
        <v>15255</v>
      </c>
      <c r="E408" s="42"/>
      <c r="F408" s="42">
        <v>19575</v>
      </c>
    </row>
    <row r="409" spans="1:6" ht="23.25" thickBot="1" x14ac:dyDescent="0.3">
      <c r="A409" s="40">
        <v>93</v>
      </c>
      <c r="B409" s="43" t="s">
        <v>100</v>
      </c>
      <c r="C409" s="42">
        <v>2700</v>
      </c>
      <c r="D409" s="42">
        <v>15930</v>
      </c>
      <c r="E409" s="42"/>
      <c r="F409" s="42">
        <v>18630</v>
      </c>
    </row>
    <row r="410" spans="1:6" ht="23.25" thickBot="1" x14ac:dyDescent="0.3">
      <c r="A410" s="40">
        <v>94</v>
      </c>
      <c r="B410" s="43" t="s">
        <v>101</v>
      </c>
      <c r="C410" s="42">
        <v>7695</v>
      </c>
      <c r="D410" s="42">
        <v>17685</v>
      </c>
      <c r="E410" s="42"/>
      <c r="F410" s="42">
        <v>25380</v>
      </c>
    </row>
    <row r="411" spans="1:6" x14ac:dyDescent="0.25">
      <c r="A411" s="52">
        <v>95</v>
      </c>
      <c r="B411" s="89" t="s">
        <v>102</v>
      </c>
      <c r="C411" s="86">
        <v>8505</v>
      </c>
      <c r="D411" s="86">
        <v>38610</v>
      </c>
      <c r="E411" s="86"/>
      <c r="F411" s="86">
        <v>47115</v>
      </c>
    </row>
    <row r="412" spans="1:6" ht="15.75" thickBot="1" x14ac:dyDescent="0.3">
      <c r="A412" s="54"/>
      <c r="B412" s="89"/>
      <c r="C412" s="87"/>
      <c r="D412" s="87"/>
      <c r="E412" s="87"/>
      <c r="F412" s="87"/>
    </row>
    <row r="413" spans="1:6" x14ac:dyDescent="0.25">
      <c r="A413" s="52">
        <v>96</v>
      </c>
      <c r="B413" s="89" t="s">
        <v>103</v>
      </c>
      <c r="C413" s="86">
        <v>2835</v>
      </c>
      <c r="D413" s="86">
        <v>13365</v>
      </c>
      <c r="E413" s="86"/>
      <c r="F413" s="86">
        <v>16200</v>
      </c>
    </row>
    <row r="414" spans="1:6" ht="15.75" thickBot="1" x14ac:dyDescent="0.3">
      <c r="A414" s="54"/>
      <c r="B414" s="89"/>
      <c r="C414" s="87"/>
      <c r="D414" s="87"/>
      <c r="E414" s="87"/>
      <c r="F414" s="87"/>
    </row>
    <row r="415" spans="1:6" x14ac:dyDescent="0.25">
      <c r="A415" s="52">
        <v>97</v>
      </c>
      <c r="B415" s="89" t="s">
        <v>104</v>
      </c>
      <c r="C415" s="86">
        <v>6480</v>
      </c>
      <c r="D415" s="86">
        <v>23085</v>
      </c>
      <c r="E415" s="86">
        <v>2430</v>
      </c>
      <c r="F415" s="86">
        <v>31995</v>
      </c>
    </row>
    <row r="416" spans="1:6" x14ac:dyDescent="0.25">
      <c r="A416" s="53"/>
      <c r="B416" s="89"/>
      <c r="C416" s="87"/>
      <c r="D416" s="87"/>
      <c r="E416" s="87"/>
      <c r="F416" s="87"/>
    </row>
    <row r="417" spans="1:6" ht="33.75" x14ac:dyDescent="0.25">
      <c r="A417" s="11">
        <v>98</v>
      </c>
      <c r="B417" s="43" t="s">
        <v>106</v>
      </c>
      <c r="C417" s="42">
        <v>9045</v>
      </c>
      <c r="D417" s="42">
        <v>36180</v>
      </c>
      <c r="E417" s="42"/>
      <c r="F417" s="42">
        <v>45225</v>
      </c>
    </row>
    <row r="418" spans="1:6" ht="33.75" x14ac:dyDescent="0.25">
      <c r="A418" s="14">
        <v>99</v>
      </c>
      <c r="B418" s="43" t="s">
        <v>107</v>
      </c>
      <c r="C418" s="42">
        <v>2835</v>
      </c>
      <c r="D418" s="42">
        <v>21870</v>
      </c>
      <c r="E418" s="42"/>
      <c r="F418" s="42">
        <v>24705</v>
      </c>
    </row>
    <row r="419" spans="1:6" ht="34.5" thickBot="1" x14ac:dyDescent="0.3">
      <c r="A419" s="40">
        <v>100</v>
      </c>
      <c r="B419" s="43" t="s">
        <v>105</v>
      </c>
      <c r="C419" s="42">
        <v>5535</v>
      </c>
      <c r="D419" s="42">
        <v>51435</v>
      </c>
      <c r="E419" s="42"/>
      <c r="F419" s="42">
        <v>56970</v>
      </c>
    </row>
    <row r="420" spans="1:6" ht="15.75" thickBot="1" x14ac:dyDescent="0.3">
      <c r="A420" s="15">
        <v>101</v>
      </c>
      <c r="B420" s="32" t="s">
        <v>4</v>
      </c>
      <c r="C420" s="42">
        <v>591705</v>
      </c>
      <c r="D420" s="42">
        <v>3220560</v>
      </c>
      <c r="E420" s="42">
        <v>9450</v>
      </c>
      <c r="F420" s="42">
        <v>3821715</v>
      </c>
    </row>
  </sheetData>
  <mergeCells count="511">
    <mergeCell ref="E358:E359"/>
    <mergeCell ref="F358:F359"/>
    <mergeCell ref="C360:C361"/>
    <mergeCell ref="D360:D361"/>
    <mergeCell ref="E360:E361"/>
    <mergeCell ref="F360:F361"/>
    <mergeCell ref="C362:C363"/>
    <mergeCell ref="C395:C396"/>
    <mergeCell ref="D395:D396"/>
    <mergeCell ref="E395:E396"/>
    <mergeCell ref="F395:F396"/>
    <mergeCell ref="E371:E372"/>
    <mergeCell ref="C371:C372"/>
    <mergeCell ref="C375:C376"/>
    <mergeCell ref="D375:D376"/>
    <mergeCell ref="E343:E344"/>
    <mergeCell ref="F343:F344"/>
    <mergeCell ref="E345:E346"/>
    <mergeCell ref="F345:F346"/>
    <mergeCell ref="C347:C348"/>
    <mergeCell ref="D347:D348"/>
    <mergeCell ref="E347:E348"/>
    <mergeCell ref="F347:F348"/>
    <mergeCell ref="C349:C350"/>
    <mergeCell ref="D349:D350"/>
    <mergeCell ref="E349:E350"/>
    <mergeCell ref="F349:F350"/>
    <mergeCell ref="B390:B392"/>
    <mergeCell ref="B393:B394"/>
    <mergeCell ref="C289:C290"/>
    <mergeCell ref="D289:D290"/>
    <mergeCell ref="E289:E290"/>
    <mergeCell ref="E294:E296"/>
    <mergeCell ref="E307:E308"/>
    <mergeCell ref="F307:F308"/>
    <mergeCell ref="D309:D310"/>
    <mergeCell ref="E309:E310"/>
    <mergeCell ref="F309:F310"/>
    <mergeCell ref="C311:C312"/>
    <mergeCell ref="D311:D312"/>
    <mergeCell ref="E311:E312"/>
    <mergeCell ref="F311:F312"/>
    <mergeCell ref="C313:C314"/>
    <mergeCell ref="D313:D314"/>
    <mergeCell ref="E313:E314"/>
    <mergeCell ref="F313:F314"/>
    <mergeCell ref="C331:C332"/>
    <mergeCell ref="C333:C334"/>
    <mergeCell ref="D333:D334"/>
    <mergeCell ref="E333:E334"/>
    <mergeCell ref="F333:F334"/>
    <mergeCell ref="A294:A296"/>
    <mergeCell ref="B294:B296"/>
    <mergeCell ref="A307:A308"/>
    <mergeCell ref="B307:B308"/>
    <mergeCell ref="A309:A310"/>
    <mergeCell ref="A320:A321"/>
    <mergeCell ref="B320:B321"/>
    <mergeCell ref="A322:A323"/>
    <mergeCell ref="B322:B323"/>
    <mergeCell ref="F194:F195"/>
    <mergeCell ref="C196:C197"/>
    <mergeCell ref="D196:D197"/>
    <mergeCell ref="E196:E197"/>
    <mergeCell ref="F196:F197"/>
    <mergeCell ref="C198:C199"/>
    <mergeCell ref="D198:D199"/>
    <mergeCell ref="E198:E199"/>
    <mergeCell ref="F198:F199"/>
    <mergeCell ref="F208:F209"/>
    <mergeCell ref="C172:C173"/>
    <mergeCell ref="D172:D173"/>
    <mergeCell ref="E172:E173"/>
    <mergeCell ref="F172:F173"/>
    <mergeCell ref="C174:C175"/>
    <mergeCell ref="D174:D175"/>
    <mergeCell ref="E174:E175"/>
    <mergeCell ref="F174:F175"/>
    <mergeCell ref="C176:C177"/>
    <mergeCell ref="D176:D177"/>
    <mergeCell ref="E176:E177"/>
    <mergeCell ref="F176:F177"/>
    <mergeCell ref="C183:C184"/>
    <mergeCell ref="D183:D184"/>
    <mergeCell ref="E183:E184"/>
    <mergeCell ref="F183:F184"/>
    <mergeCell ref="C185:C186"/>
    <mergeCell ref="D185:D186"/>
    <mergeCell ref="E185:E186"/>
    <mergeCell ref="F185:F186"/>
    <mergeCell ref="C194:C195"/>
    <mergeCell ref="D194:D195"/>
    <mergeCell ref="E194:E195"/>
    <mergeCell ref="F216:F217"/>
    <mergeCell ref="C212:C213"/>
    <mergeCell ref="D212:D213"/>
    <mergeCell ref="E212:E213"/>
    <mergeCell ref="F212:F213"/>
    <mergeCell ref="C210:C211"/>
    <mergeCell ref="D210:D211"/>
    <mergeCell ref="E210:E211"/>
    <mergeCell ref="F210:F211"/>
    <mergeCell ref="A276:A277"/>
    <mergeCell ref="B147:F147"/>
    <mergeCell ref="F157:F158"/>
    <mergeCell ref="C170:C171"/>
    <mergeCell ref="D170:D171"/>
    <mergeCell ref="E170:E171"/>
    <mergeCell ref="F170:F171"/>
    <mergeCell ref="E276:E277"/>
    <mergeCell ref="C258:C259"/>
    <mergeCell ref="D258:D259"/>
    <mergeCell ref="E258:E259"/>
    <mergeCell ref="F258:F259"/>
    <mergeCell ref="E256:E257"/>
    <mergeCell ref="F256:F257"/>
    <mergeCell ref="E223:E224"/>
    <mergeCell ref="F223:F224"/>
    <mergeCell ref="C221:C222"/>
    <mergeCell ref="D221:D222"/>
    <mergeCell ref="E221:E222"/>
    <mergeCell ref="F221:F222"/>
    <mergeCell ref="E218:E219"/>
    <mergeCell ref="B238:B239"/>
    <mergeCell ref="F253:F255"/>
    <mergeCell ref="B256:B257"/>
    <mergeCell ref="F152:F153"/>
    <mergeCell ref="F218:F219"/>
    <mergeCell ref="B234:B235"/>
    <mergeCell ref="C291:C293"/>
    <mergeCell ref="D291:D293"/>
    <mergeCell ref="E291:E293"/>
    <mergeCell ref="F276:F277"/>
    <mergeCell ref="F274:F275"/>
    <mergeCell ref="F234:F235"/>
    <mergeCell ref="D238:D239"/>
    <mergeCell ref="C253:C255"/>
    <mergeCell ref="D253:D255"/>
    <mergeCell ref="C234:C235"/>
    <mergeCell ref="D234:D235"/>
    <mergeCell ref="E234:E235"/>
    <mergeCell ref="C238:C239"/>
    <mergeCell ref="C256:C257"/>
    <mergeCell ref="D256:D257"/>
    <mergeCell ref="B274:B275"/>
    <mergeCell ref="B276:B277"/>
    <mergeCell ref="C276:C277"/>
    <mergeCell ref="D276:D277"/>
    <mergeCell ref="B258:B259"/>
    <mergeCell ref="E216:E217"/>
    <mergeCell ref="F289:F290"/>
    <mergeCell ref="F291:F293"/>
    <mergeCell ref="F294:F296"/>
    <mergeCell ref="F278:F279"/>
    <mergeCell ref="A284:F284"/>
    <mergeCell ref="A289:A290"/>
    <mergeCell ref="C320:C321"/>
    <mergeCell ref="D320:D321"/>
    <mergeCell ref="C294:C296"/>
    <mergeCell ref="D294:D296"/>
    <mergeCell ref="C309:C310"/>
    <mergeCell ref="C278:C279"/>
    <mergeCell ref="D278:D279"/>
    <mergeCell ref="E278:E279"/>
    <mergeCell ref="C307:C308"/>
    <mergeCell ref="D307:D308"/>
    <mergeCell ref="A278:A279"/>
    <mergeCell ref="B309:B310"/>
    <mergeCell ref="A311:A312"/>
    <mergeCell ref="B311:B312"/>
    <mergeCell ref="B278:B279"/>
    <mergeCell ref="B289:B290"/>
    <mergeCell ref="A291:A293"/>
    <mergeCell ref="B291:B293"/>
    <mergeCell ref="A343:A344"/>
    <mergeCell ref="B343:B344"/>
    <mergeCell ref="A353:A354"/>
    <mergeCell ref="A355:A356"/>
    <mergeCell ref="B375:B376"/>
    <mergeCell ref="F371:F372"/>
    <mergeCell ref="D371:D372"/>
    <mergeCell ref="E320:E321"/>
    <mergeCell ref="F320:F321"/>
    <mergeCell ref="A331:A332"/>
    <mergeCell ref="B331:B332"/>
    <mergeCell ref="A333:A334"/>
    <mergeCell ref="B333:B334"/>
    <mergeCell ref="A335:A336"/>
    <mergeCell ref="B335:B336"/>
    <mergeCell ref="A347:A348"/>
    <mergeCell ref="B347:B348"/>
    <mergeCell ref="B353:B354"/>
    <mergeCell ref="C335:C336"/>
    <mergeCell ref="D335:D336"/>
    <mergeCell ref="E335:E336"/>
    <mergeCell ref="F335:F336"/>
    <mergeCell ref="C343:C344"/>
    <mergeCell ref="D343:D344"/>
    <mergeCell ref="A395:A396"/>
    <mergeCell ref="A411:A412"/>
    <mergeCell ref="C393:C394"/>
    <mergeCell ref="D393:D394"/>
    <mergeCell ref="E393:E394"/>
    <mergeCell ref="F393:F394"/>
    <mergeCell ref="E411:E412"/>
    <mergeCell ref="F411:F412"/>
    <mergeCell ref="B395:B396"/>
    <mergeCell ref="B411:B412"/>
    <mergeCell ref="C355:C356"/>
    <mergeCell ref="D355:D356"/>
    <mergeCell ref="E355:E356"/>
    <mergeCell ref="F355:F356"/>
    <mergeCell ref="E362:E363"/>
    <mergeCell ref="F362:F363"/>
    <mergeCell ref="E353:E354"/>
    <mergeCell ref="F353:F354"/>
    <mergeCell ref="A313:A314"/>
    <mergeCell ref="B313:B314"/>
    <mergeCell ref="D362:D363"/>
    <mergeCell ref="C353:C354"/>
    <mergeCell ref="D353:D354"/>
    <mergeCell ref="C345:C346"/>
    <mergeCell ref="D345:D346"/>
    <mergeCell ref="C358:C359"/>
    <mergeCell ref="D358:D359"/>
    <mergeCell ref="C322:C323"/>
    <mergeCell ref="D322:D323"/>
    <mergeCell ref="E322:E323"/>
    <mergeCell ref="E331:E332"/>
    <mergeCell ref="F331:F332"/>
    <mergeCell ref="D331:D332"/>
    <mergeCell ref="F322:F323"/>
    <mergeCell ref="C274:C275"/>
    <mergeCell ref="D274:D275"/>
    <mergeCell ref="E274:E275"/>
    <mergeCell ref="B253:B255"/>
    <mergeCell ref="B245:B246"/>
    <mergeCell ref="C245:C246"/>
    <mergeCell ref="D245:D246"/>
    <mergeCell ref="E245:E246"/>
    <mergeCell ref="F245:F246"/>
    <mergeCell ref="B251:B252"/>
    <mergeCell ref="C251:C252"/>
    <mergeCell ref="D251:D252"/>
    <mergeCell ref="E251:E252"/>
    <mergeCell ref="F251:F252"/>
    <mergeCell ref="E253:E255"/>
    <mergeCell ref="B212:B213"/>
    <mergeCell ref="D218:D219"/>
    <mergeCell ref="B225:B226"/>
    <mergeCell ref="B221:B222"/>
    <mergeCell ref="B223:B224"/>
    <mergeCell ref="B216:B217"/>
    <mergeCell ref="C216:C217"/>
    <mergeCell ref="D216:D217"/>
    <mergeCell ref="C223:C224"/>
    <mergeCell ref="D223:D224"/>
    <mergeCell ref="D225:D226"/>
    <mergeCell ref="C225:C226"/>
    <mergeCell ref="C218:C219"/>
    <mergeCell ref="B174:B175"/>
    <mergeCell ref="B176:B177"/>
    <mergeCell ref="B157:B159"/>
    <mergeCell ref="E38:E39"/>
    <mergeCell ref="E40:E41"/>
    <mergeCell ref="A57:A58"/>
    <mergeCell ref="B57:B58"/>
    <mergeCell ref="B39:B40"/>
    <mergeCell ref="C48:C49"/>
    <mergeCell ref="D48:D49"/>
    <mergeCell ref="E48:E49"/>
    <mergeCell ref="A48:A49"/>
    <mergeCell ref="B48:B49"/>
    <mergeCell ref="A39:A40"/>
    <mergeCell ref="A37:A38"/>
    <mergeCell ref="B37:B38"/>
    <mergeCell ref="A46:A47"/>
    <mergeCell ref="A81:A82"/>
    <mergeCell ref="B81:B82"/>
    <mergeCell ref="E122:E123"/>
    <mergeCell ref="D101:D102"/>
    <mergeCell ref="A152:A153"/>
    <mergeCell ref="A141:A142"/>
    <mergeCell ref="A108:A109"/>
    <mergeCell ref="E6:E8"/>
    <mergeCell ref="C6:D8"/>
    <mergeCell ref="C15:C16"/>
    <mergeCell ref="D15:D16"/>
    <mergeCell ref="E15:E16"/>
    <mergeCell ref="E34:E35"/>
    <mergeCell ref="B10:E10"/>
    <mergeCell ref="C35:C36"/>
    <mergeCell ref="D36:D37"/>
    <mergeCell ref="E36:E37"/>
    <mergeCell ref="B15:B16"/>
    <mergeCell ref="B33:B34"/>
    <mergeCell ref="B35:B36"/>
    <mergeCell ref="C17:C18"/>
    <mergeCell ref="B17:B19"/>
    <mergeCell ref="B20:B22"/>
    <mergeCell ref="D17:D18"/>
    <mergeCell ref="E17:E18"/>
    <mergeCell ref="C20:C21"/>
    <mergeCell ref="D20:D21"/>
    <mergeCell ref="E20:E21"/>
    <mergeCell ref="A6:A8"/>
    <mergeCell ref="B6:B8"/>
    <mergeCell ref="A15:A16"/>
    <mergeCell ref="A79:A80"/>
    <mergeCell ref="B79:B80"/>
    <mergeCell ref="A59:A60"/>
    <mergeCell ref="B59:B60"/>
    <mergeCell ref="A61:A62"/>
    <mergeCell ref="B61:B62"/>
    <mergeCell ref="A69:A70"/>
    <mergeCell ref="B69:B70"/>
    <mergeCell ref="A71:A72"/>
    <mergeCell ref="B71:B72"/>
    <mergeCell ref="A73:A74"/>
    <mergeCell ref="B73:B74"/>
    <mergeCell ref="A75:A76"/>
    <mergeCell ref="B75:B76"/>
    <mergeCell ref="B46:B47"/>
    <mergeCell ref="A33:A34"/>
    <mergeCell ref="A35:A36"/>
    <mergeCell ref="A17:A19"/>
    <mergeCell ref="A20:A22"/>
    <mergeCell ref="B108:B109"/>
    <mergeCell ref="A114:A115"/>
    <mergeCell ref="B88:B89"/>
    <mergeCell ref="C114:C115"/>
    <mergeCell ref="D114:D115"/>
    <mergeCell ref="E114:E115"/>
    <mergeCell ref="B141:B142"/>
    <mergeCell ref="C116:C118"/>
    <mergeCell ref="D116:D118"/>
    <mergeCell ref="E116:E118"/>
    <mergeCell ref="B114:B115"/>
    <mergeCell ref="B116:B118"/>
    <mergeCell ref="A119:A120"/>
    <mergeCell ref="B119:B120"/>
    <mergeCell ref="A121:A122"/>
    <mergeCell ref="B121:B122"/>
    <mergeCell ref="A101:A102"/>
    <mergeCell ref="B101:B102"/>
    <mergeCell ref="A88:A89"/>
    <mergeCell ref="C97:C98"/>
    <mergeCell ref="D97:D98"/>
    <mergeCell ref="E97:E98"/>
    <mergeCell ref="D108:D109"/>
    <mergeCell ref="E108:E109"/>
    <mergeCell ref="B152:B153"/>
    <mergeCell ref="C152:C153"/>
    <mergeCell ref="D152:D153"/>
    <mergeCell ref="E152:E153"/>
    <mergeCell ref="B154:B156"/>
    <mergeCell ref="C154:C156"/>
    <mergeCell ref="D154:D156"/>
    <mergeCell ref="B137:B138"/>
    <mergeCell ref="E154:E156"/>
    <mergeCell ref="C157:C158"/>
    <mergeCell ref="D157:D158"/>
    <mergeCell ref="E157:E158"/>
    <mergeCell ref="C206:C207"/>
    <mergeCell ref="D206:D207"/>
    <mergeCell ref="E206:E207"/>
    <mergeCell ref="C208:C209"/>
    <mergeCell ref="D208:D209"/>
    <mergeCell ref="E208:E209"/>
    <mergeCell ref="A154:A156"/>
    <mergeCell ref="A157:A159"/>
    <mergeCell ref="A221:A222"/>
    <mergeCell ref="A170:A171"/>
    <mergeCell ref="A172:A173"/>
    <mergeCell ref="A174:A175"/>
    <mergeCell ref="A176:A177"/>
    <mergeCell ref="A183:A184"/>
    <mergeCell ref="B170:B171"/>
    <mergeCell ref="B183:B184"/>
    <mergeCell ref="B194:B195"/>
    <mergeCell ref="B206:B207"/>
    <mergeCell ref="B208:B209"/>
    <mergeCell ref="A185:A186"/>
    <mergeCell ref="A208:A209"/>
    <mergeCell ref="A210:A211"/>
    <mergeCell ref="B210:B211"/>
    <mergeCell ref="A194:A195"/>
    <mergeCell ref="A216:A217"/>
    <mergeCell ref="B196:B197"/>
    <mergeCell ref="B218:B219"/>
    <mergeCell ref="B198:B199"/>
    <mergeCell ref="B185:B186"/>
    <mergeCell ref="B172:B173"/>
    <mergeCell ref="F122:F123"/>
    <mergeCell ref="F85:F86"/>
    <mergeCell ref="F88:F89"/>
    <mergeCell ref="F101:F102"/>
    <mergeCell ref="F116:F118"/>
    <mergeCell ref="A251:A252"/>
    <mergeCell ref="A245:A246"/>
    <mergeCell ref="A238:A239"/>
    <mergeCell ref="A137:A138"/>
    <mergeCell ref="F154:F156"/>
    <mergeCell ref="F225:F226"/>
    <mergeCell ref="F238:F239"/>
    <mergeCell ref="F206:F207"/>
    <mergeCell ref="E225:E226"/>
    <mergeCell ref="E238:E239"/>
    <mergeCell ref="A139:A140"/>
    <mergeCell ref="B139:B140"/>
    <mergeCell ref="A84:A85"/>
    <mergeCell ref="B84:B85"/>
    <mergeCell ref="A86:A87"/>
    <mergeCell ref="B86:B87"/>
    <mergeCell ref="A97:A98"/>
    <mergeCell ref="B97:B98"/>
    <mergeCell ref="A116:A118"/>
    <mergeCell ref="F6:F9"/>
    <mergeCell ref="F15:F16"/>
    <mergeCell ref="F17:F19"/>
    <mergeCell ref="F20:F22"/>
    <mergeCell ref="F34:F35"/>
    <mergeCell ref="F36:F37"/>
    <mergeCell ref="F38:F39"/>
    <mergeCell ref="F40:F41"/>
    <mergeCell ref="F114:F115"/>
    <mergeCell ref="F72:F73"/>
    <mergeCell ref="F74:F75"/>
    <mergeCell ref="F76:F77"/>
    <mergeCell ref="F97:F98"/>
    <mergeCell ref="F108:F109"/>
    <mergeCell ref="F81:F82"/>
    <mergeCell ref="C108:C109"/>
    <mergeCell ref="C101:C102"/>
    <mergeCell ref="E101:E102"/>
    <mergeCell ref="D88:D89"/>
    <mergeCell ref="E88:E89"/>
    <mergeCell ref="C88:C89"/>
    <mergeCell ref="C81:C82"/>
    <mergeCell ref="D81:D82"/>
    <mergeCell ref="E81:E82"/>
    <mergeCell ref="D79:D80"/>
    <mergeCell ref="E79:E80"/>
    <mergeCell ref="F79:F80"/>
    <mergeCell ref="C79:C80"/>
    <mergeCell ref="F48:F49"/>
    <mergeCell ref="F60:F61"/>
    <mergeCell ref="E74:E75"/>
    <mergeCell ref="E72:E73"/>
    <mergeCell ref="E76:E77"/>
    <mergeCell ref="E60:E61"/>
    <mergeCell ref="A253:A255"/>
    <mergeCell ref="A256:A257"/>
    <mergeCell ref="A258:A259"/>
    <mergeCell ref="A274:A275"/>
    <mergeCell ref="A196:A197"/>
    <mergeCell ref="A198:A199"/>
    <mergeCell ref="A206:A207"/>
    <mergeCell ref="A218:A219"/>
    <mergeCell ref="A223:A224"/>
    <mergeCell ref="A234:A235"/>
    <mergeCell ref="A225:A226"/>
    <mergeCell ref="A212:A213"/>
    <mergeCell ref="B415:B416"/>
    <mergeCell ref="A345:A346"/>
    <mergeCell ref="B345:B346"/>
    <mergeCell ref="A349:A350"/>
    <mergeCell ref="A358:A359"/>
    <mergeCell ref="A360:A361"/>
    <mergeCell ref="B360:B361"/>
    <mergeCell ref="A362:A363"/>
    <mergeCell ref="B362:B363"/>
    <mergeCell ref="B349:B350"/>
    <mergeCell ref="A375:A376"/>
    <mergeCell ref="A415:A416"/>
    <mergeCell ref="A371:A372"/>
    <mergeCell ref="B371:B372"/>
    <mergeCell ref="B413:B414"/>
    <mergeCell ref="A382:A383"/>
    <mergeCell ref="B355:B356"/>
    <mergeCell ref="B382:B383"/>
    <mergeCell ref="A413:A414"/>
    <mergeCell ref="B358:B359"/>
    <mergeCell ref="A388:A389"/>
    <mergeCell ref="B388:B389"/>
    <mergeCell ref="A390:A392"/>
    <mergeCell ref="A393:A394"/>
    <mergeCell ref="C415:C416"/>
    <mergeCell ref="D415:D416"/>
    <mergeCell ref="E415:E416"/>
    <mergeCell ref="F415:F416"/>
    <mergeCell ref="E375:E376"/>
    <mergeCell ref="F375:F376"/>
    <mergeCell ref="C382:C383"/>
    <mergeCell ref="D382:D383"/>
    <mergeCell ref="E382:E383"/>
    <mergeCell ref="F382:F383"/>
    <mergeCell ref="C413:C414"/>
    <mergeCell ref="D413:D414"/>
    <mergeCell ref="E413:E414"/>
    <mergeCell ref="F413:F414"/>
    <mergeCell ref="C388:C389"/>
    <mergeCell ref="D388:D389"/>
    <mergeCell ref="E388:E389"/>
    <mergeCell ref="F388:F389"/>
    <mergeCell ref="C390:C392"/>
    <mergeCell ref="D390:D392"/>
    <mergeCell ref="E390:E392"/>
    <mergeCell ref="F390:F392"/>
    <mergeCell ref="C411:C412"/>
    <mergeCell ref="D411:D412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2024-12-27T05:31:55Z</dcterms:modified>
</cp:coreProperties>
</file>